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TGTSCD" sheetId="6" r:id="rId6"/>
    <sheet name="DTTCDH" sheetId="7" r:id="rId7"/>
    <sheet name="TGVCSH" sheetId="8" r:id="rId8"/>
    <sheet name="thue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<sst xmlns="http://schemas.openxmlformats.org/spreadsheetml/2006/main" count="1407" uniqueCount="834">
  <si>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</si>
  <si>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</si>
  <si>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</si>
  <si>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</si>
  <si>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</si>
  <si>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</si>
  <si>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</si>
  <si>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</si>
  <si>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</si>
  <si>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</si>
  <si>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</si>
  <si>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</si>
  <si>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</si>
  <si>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</si>
  <si>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</si>
  <si>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</si>
  <si>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</si>
  <si>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</si>
  <si>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</si>
  <si>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</si>
  <si>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</si>
  <si>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</si>
  <si>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</si>
  <si>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</si>
  <si>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</si>
  <si>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</si>
  <si>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</si>
  <si>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</si>
  <si>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</si>
  <si>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</si>
  <si>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</si>
  <si>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</si>
  <si>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</si>
  <si>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</si>
  <si>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</si>
  <si>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</si>
  <si>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</si>
  <si>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</si>
  <si>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</si>
  <si>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</si>
  <si>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</si>
  <si>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</si>
  <si>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</si>
  <si>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</si>
  <si>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</si>
  <si>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</si>
  <si>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</si>
  <si>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</si>
  <si>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</si>
  <si>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</si>
  <si>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</si>
  <si>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</si>
  <si>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</si>
  <si>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</si>
  <si>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</si>
  <si>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</si>
  <si>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</si>
  <si>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</si>
  <si>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</si>
  <si>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</si>
  <si>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</si>
  <si>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</si>
  <si>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</si>
  <si>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</si>
  <si>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</si>
  <si>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</si>
  <si>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</si>
  <si>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</si>
  <si>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</si>
  <si>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</si>
  <si>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</si>
  <si>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</si>
  <si>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</si>
  <si>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</si>
  <si>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</si>
  <si>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</si>
  <si>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</si>
  <si>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</si>
  <si>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</si>
  <si>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</si>
  <si>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</si>
  <si>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</si>
  <si>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</si>
  <si>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</si>
  <si>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</si>
  <si>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</si>
  <si>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</si>
  <si>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</si>
  <si>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</si>
  <si>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</si>
  <si>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</si>
  <si>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</si>
  <si>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</si>
  <si>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</si>
  <si>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</si>
  <si>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</si>
  <si>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</si>
  <si>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</si>
  <si>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</si>
  <si>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</si>
  <si>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</si>
  <si>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</si>
  <si>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</si>
  <si>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</si>
  <si>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</si>
  <si>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</si>
  <si>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</si>
  <si>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</si>
  <si>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</si>
  <si>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</si>
  <si>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</si>
  <si>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</si>
  <si>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</si>
  <si>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</si>
  <si>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</si>
  <si>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</si>
  <si>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</si>
  <si>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</si>
  <si>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</si>
  <si>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</si>
  <si>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</si>
  <si>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</si>
  <si>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</si>
  <si>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</si>
  <si>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</si>
  <si>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</si>
  <si>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</si>
  <si>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</si>
  <si>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</si>
  <si>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</si>
  <si>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</si>
  <si>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</si>
  <si>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</si>
  <si>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</si>
  <si>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</si>
  <si>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</si>
  <si>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</si>
  <si>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</si>
  <si>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</si>
  <si>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</si>
  <si>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</si>
  <si>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</si>
  <si>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</si>
  <si>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</si>
  <si>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</si>
  <si>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</si>
  <si>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</si>
  <si>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</si>
  <si>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</si>
  <si>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</si>
  <si>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</si>
  <si>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</si>
  <si>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</si>
  <si>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</si>
  <si>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</si>
  <si>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</si>
  <si>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</si>
  <si>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</si>
  <si>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</si>
  <si>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</si>
  <si>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</si>
  <si>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</si>
  <si>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</si>
  <si>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</si>
  <si>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</si>
  <si>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</si>
  <si>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</si>
  <si>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</si>
  <si>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</si>
  <si>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</si>
  <si>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</si>
  <si>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</si>
  <si>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</si>
  <si>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</si>
  <si>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</si>
  <si>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</si>
  <si>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</si>
  <si>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</si>
  <si>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</si>
  <si>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</si>
  <si>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</si>
  <si>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</si>
  <si>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</si>
  <si>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</si>
  <si>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</si>
  <si>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</si>
  <si>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</si>
  <si>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</si>
  <si>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</si>
  <si>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</si>
  <si>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</si>
  <si>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</si>
  <si>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</si>
  <si>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</si>
  <si>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</si>
  <si>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</si>
  <si>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1. Nguån kinh phÝ</t>
  </si>
  <si>
    <t>V.23</t>
  </si>
  <si>
    <t xml:space="preserve">      2. Nguån kinh phÝ h×nh thµnh TSC§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</si>
  <si>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</si>
  <si>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</si>
  <si>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</si>
  <si>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</si>
  <si>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</si>
  <si>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</si>
  <si>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</si>
  <si>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                LËp ngµy         th¸ng          n¨m 2013</t>
  </si>
  <si>
    <t>Ng­êi lËp                               KÕ to¸n tr­ëng</t>
  </si>
  <si>
    <t xml:space="preserve">           Tæng gi¸m ®èc</t>
  </si>
  <si>
    <t>(T¹i ngµy 30/06/2013)</t>
  </si>
  <si>
    <t>cuèi n¨m</t>
  </si>
  <si>
    <t>MÉu sè B02a-DN</t>
  </si>
  <si>
    <t>Ban hµnh theo Q§sè 15/2006/Q§-BTC ngµy 20/03/2006 cña Bé tr­ëng BTC</t>
  </si>
  <si>
    <t xml:space="preserve">kÕt qu¶ ho¹t ®éng s¶n xuÊt kinh doanh 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</si>
  <si>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</si>
  <si>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</si>
  <si>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</si>
  <si>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</si>
  <si>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</si>
  <si>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</si>
  <si>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</si>
  <si>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</si>
  <si>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</si>
  <si>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</si>
  <si>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VI.26</t>
  </si>
  <si>
    <t>3. Doanh thu thuÇn vÒ b¸n hµng vµ cung cÊp dÞch vô (10=01-02)</t>
  </si>
  <si>
    <t>10</t>
  </si>
  <si>
    <t>VI.27</t>
  </si>
  <si>
    <t>4. Gi¸ vèn hµng b¸n</t>
  </si>
  <si>
    <t>11</t>
  </si>
  <si>
    <t>VI.28</t>
  </si>
  <si>
    <t>5. Lîi nhuËn gép vÒ b¸n hµng vµ cung cÊp dÞch vô (20=10-11)</t>
  </si>
  <si>
    <t>20</t>
  </si>
  <si>
    <t>6. Doanh thu ho¹t ®éng tµi chÝnh</t>
  </si>
  <si>
    <t>21</t>
  </si>
  <si>
    <t>VI.29</t>
  </si>
  <si>
    <t xml:space="preserve"> 7. ChiphÝ tµi chÝnh</t>
  </si>
  <si>
    <t>22</t>
  </si>
  <si>
    <t>VI.30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</si>
  <si>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</si>
  <si>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</si>
  <si>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</si>
  <si>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</si>
  <si>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</si>
  <si>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</si>
  <si>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</si>
  <si>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</si>
  <si>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</si>
  <si>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</si>
  <si>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</si>
  <si>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</si>
  <si>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</si>
  <si>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</si>
  <si>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</si>
  <si>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</si>
  <si>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</si>
  <si>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</si>
  <si>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</si>
  <si>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</si>
  <si>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VI.31</t>
  </si>
  <si>
    <t>17. Chi phÝ thuÕ TNDN ho·n l¹i</t>
  </si>
  <si>
    <t>52</t>
  </si>
  <si>
    <t>VI.32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</si>
  <si>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</si>
  <si>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</si>
  <si>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</si>
  <si>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</si>
  <si>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</si>
  <si>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</si>
  <si>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</si>
  <si>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</si>
  <si>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                                 LËp, ngµy         th¸ng          n¨m 2013</t>
  </si>
  <si>
    <t xml:space="preserve">         Ng­êi lËp                                                        KÕ to¸n tr­ëng</t>
  </si>
  <si>
    <t xml:space="preserve">         Tæng gi¸m ®èc</t>
  </si>
  <si>
    <t xml:space="preserve">             §¬n vÞ tÝnh : §ång VN</t>
  </si>
  <si>
    <t>(Ban hµnh theo Q§ sè 15/2006/Q§-BTC</t>
  </si>
  <si>
    <t>ngµy 20/03/2006 cña Bé tr­ëng BTC)</t>
  </si>
  <si>
    <t>Cty cæ phÇn vËn t¶i vµ dÞch vô Petrolimex HP</t>
  </si>
  <si>
    <t>MÉu sè B03 - DN</t>
  </si>
  <si>
    <t>(Ban hµnh theo Q§ sè15/2006/Q§-BTC</t>
  </si>
  <si>
    <t>b¸o c¸o L­u chuyÓn tiÒn tÖ</t>
  </si>
  <si>
    <t>( Theo ph­¬ng ph¸p gi¸n tiÕp)</t>
  </si>
  <si>
    <t>Luü kÕ tõ ®Çu n¨m ®Õn cuèi quý nµy</t>
  </si>
  <si>
    <t>I. L­u chuyÓn tiÒn tõ ho¹t ®éng s¶n xuÊt kinh doanh</t>
  </si>
  <si>
    <t>1. Lîi nhuËn tr­íc thuÕ</t>
  </si>
  <si>
    <t>2. §iÒu chØnh cho c¸c kho¶n</t>
  </si>
  <si>
    <t>Kho¶n môc</t>
  </si>
  <si>
    <t>Sè d­ cuèi kú</t>
  </si>
  <si>
    <t>Sè d­ ®Çu kú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</si>
  <si>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</si>
  <si>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</si>
  <si>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</si>
  <si>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</si>
  <si>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</si>
  <si>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</si>
  <si>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</si>
  <si>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>Tæng céng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</si>
  <si>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</si>
  <si>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</si>
  <si>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</si>
  <si>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</si>
  <si>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</si>
  <si>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</si>
  <si>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</si>
  <si>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</si>
  <si>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</si>
  <si>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>Hµng tån kho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</si>
  <si>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</si>
  <si>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</si>
  <si>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</si>
  <si>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</si>
  <si>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</si>
  <si>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</si>
  <si>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</si>
  <si>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</si>
  <si>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</si>
  <si>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</si>
  <si>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</si>
  <si>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</si>
  <si>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</si>
  <si>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</si>
  <si>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</si>
  <si>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</si>
  <si>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</si>
  <si>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</si>
  <si>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>Chi phÝ tr¶ tr­íc dµi h¹n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</si>
  <si>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</si>
  <si>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</si>
  <si>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</si>
  <si>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</si>
  <si>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</si>
  <si>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</si>
  <si>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</si>
  <si>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</si>
  <si>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>LËp, ngµy         th¸ng         n¨m 2013</t>
  </si>
  <si>
    <t xml:space="preserve">       Ng­êi lËp                                 KÕ to¸n tr­ëng</t>
  </si>
  <si>
    <t>Tæng gi¸m ®èc</t>
  </si>
  <si>
    <t>Ngµy 20/03/2006 cña Bé tr­ëng BTC )</t>
  </si>
  <si>
    <t>M¸ sè</t>
  </si>
  <si>
    <t>n¨m nay</t>
  </si>
  <si>
    <t>n¨m tr­íc</t>
  </si>
  <si>
    <t xml:space="preserve"> - TiÒn l·i vay ®· tr¶</t>
  </si>
  <si>
    <t>+</t>
  </si>
  <si>
    <t>-</t>
  </si>
  <si>
    <t>4. TiÒn chi tr¶ nî gèc vay</t>
  </si>
  <si>
    <t>MÉu sè B 09a -DN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</si>
  <si>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</si>
  <si>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</si>
  <si>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</si>
  <si>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</si>
  <si>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</si>
  <si>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</si>
  <si>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</si>
  <si>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</si>
  <si>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</si>
  <si>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01/01/2013 - KÕt thóc 31/12/2013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</si>
  <si>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</si>
  <si>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</si>
  <si>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tr­ëng</t>
  </si>
  <si>
    <t xml:space="preserve"> BTC, th«ng t­ 244/2009/TT-BTC ngµy 31/12/2009 h­íng dÉn söa ®æi bæ sung chÕ ®é kÕ to¸n DN </t>
  </si>
  <si>
    <t xml:space="preserve"> 2 - Tuyªn bè vÒ viÖc tu©n thñ chuÈn mùc kÕ to¸n vµ chÕ ®é kÕ to¸n: ¸p dông chuÈn mùc  kÕ to¸n </t>
  </si>
  <si>
    <t>ViÖt Nam do Bé tµi chÝnh ban hµnh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</si>
  <si>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</si>
  <si>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</si>
  <si>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</si>
  <si>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</si>
  <si>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</si>
  <si>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</si>
  <si>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</si>
  <si>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</si>
  <si>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</si>
  <si>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</si>
  <si>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</si>
  <si>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</si>
  <si>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</si>
  <si>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</si>
  <si>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</si>
  <si>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</si>
  <si>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</si>
  <si>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</si>
  <si>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</si>
  <si>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</si>
  <si>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</si>
  <si>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</si>
  <si>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</si>
  <si>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</si>
  <si>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</si>
  <si>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</si>
  <si>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</si>
  <si>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</si>
  <si>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</si>
  <si>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</si>
  <si>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</si>
  <si>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</si>
  <si>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</si>
  <si>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</si>
  <si>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</si>
  <si>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</si>
  <si>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</si>
  <si>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</si>
  <si>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</si>
  <si>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</si>
  <si>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</si>
  <si>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</si>
  <si>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</si>
  <si>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</si>
  <si>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</si>
  <si>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</si>
  <si>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</si>
  <si>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</si>
  <si>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</si>
  <si>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</si>
  <si>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</si>
  <si>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</si>
  <si>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bc® kÕ to¸n  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</si>
  <si>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</si>
  <si>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</si>
  <si>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</si>
  <si>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</si>
  <si>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</si>
  <si>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</si>
  <si>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</si>
  <si>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</si>
  <si>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</si>
  <si>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</si>
  <si>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</si>
  <si>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</si>
  <si>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</si>
  <si>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</si>
  <si>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</si>
  <si>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</si>
  <si>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</si>
  <si>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</si>
  <si>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</si>
  <si>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</si>
  <si>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</si>
  <si>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</si>
  <si>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</si>
  <si>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</si>
  <si>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</si>
  <si>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</si>
  <si>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</si>
  <si>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</si>
  <si>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cßn ph¶i thu ng­êi lao ®éng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</si>
  <si>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</si>
  <si>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</si>
  <si>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</si>
  <si>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</si>
  <si>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</si>
  <si>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</si>
  <si>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</si>
  <si>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</si>
  <si>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</si>
  <si>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</si>
  <si>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</si>
  <si>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</si>
  <si>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</si>
  <si>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</si>
  <si>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</si>
  <si>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</si>
  <si>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</si>
  <si>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</si>
  <si>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</si>
  <si>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</si>
  <si>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</si>
  <si>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</si>
  <si>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</si>
  <si>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</si>
  <si>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</si>
  <si>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</si>
  <si>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</si>
  <si>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</si>
  <si>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</si>
  <si>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</si>
  <si>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</si>
  <si>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</si>
  <si>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</si>
  <si>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</si>
  <si>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</si>
  <si>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</si>
  <si>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</si>
  <si>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</si>
  <si>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</si>
  <si>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</si>
  <si>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</si>
  <si>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</si>
  <si>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</si>
  <si>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</si>
  <si>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</si>
  <si>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</si>
  <si>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</si>
  <si>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</si>
  <si>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</si>
  <si>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</si>
  <si>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</si>
  <si>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</si>
  <si>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</si>
  <si>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</si>
  <si>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</si>
  <si>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</si>
  <si>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</si>
  <si>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</si>
  <si>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</si>
  <si>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</si>
  <si>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</si>
  <si>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</si>
  <si>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</si>
  <si>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</si>
  <si>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</si>
  <si>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</si>
  <si>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</si>
  <si>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</si>
  <si>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</si>
  <si>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</si>
  <si>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</si>
  <si>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</si>
  <si>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</si>
  <si>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</si>
  <si>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</si>
  <si>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</si>
  <si>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</si>
  <si>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</si>
  <si>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</si>
  <si>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</si>
  <si>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</si>
  <si>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</si>
  <si>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</si>
  <si>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</si>
  <si>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</si>
  <si>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</si>
  <si>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</si>
  <si>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</si>
  <si>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</si>
  <si>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</si>
  <si>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</si>
  <si>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</si>
  <si>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</si>
  <si>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</si>
  <si>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</si>
  <si>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</si>
  <si>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</si>
  <si>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</si>
  <si>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</si>
  <si>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</si>
  <si>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</si>
  <si>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</si>
  <si>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</si>
  <si>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</si>
  <si>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</si>
  <si>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</si>
  <si>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</si>
  <si>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</si>
  <si>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</si>
  <si>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</si>
  <si>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</si>
  <si>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</si>
  <si>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</si>
  <si>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</si>
  <si>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</si>
  <si>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</si>
  <si>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</si>
  <si>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</si>
  <si>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</si>
  <si>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</si>
  <si>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</si>
  <si>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</si>
  <si>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</si>
  <si>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</si>
  <si>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</si>
  <si>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</si>
  <si>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</si>
  <si>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</si>
  <si>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</si>
  <si>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</si>
  <si>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</si>
  <si>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</si>
  <si>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</si>
  <si>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</si>
  <si>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</si>
  <si>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</si>
  <si>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</si>
  <si>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</si>
  <si>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</si>
  <si>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</si>
  <si>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</si>
  <si>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</si>
  <si>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</si>
  <si>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</si>
  <si>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</si>
  <si>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</si>
  <si>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</si>
  <si>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</si>
  <si>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</si>
  <si>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</si>
  <si>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</si>
  <si>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</si>
  <si>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</si>
  <si>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</si>
  <si>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</si>
  <si>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</si>
  <si>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</si>
  <si>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</si>
  <si>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tr¸i phiÕu, kú phiÕu, tÝn phiÕu,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</si>
  <si>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</si>
  <si>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</si>
  <si>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</si>
  <si>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</si>
  <si>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</si>
  <si>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</si>
  <si>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</si>
  <si>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</si>
  <si>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</si>
  <si>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</si>
  <si>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</si>
  <si>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</si>
  <si>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</si>
  <si>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</si>
  <si>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</si>
  <si>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</si>
  <si>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</si>
  <si>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</si>
  <si>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</si>
  <si>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</si>
  <si>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</si>
  <si>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</si>
  <si>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</si>
  <si>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</si>
  <si>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</si>
  <si>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</si>
  <si>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</si>
  <si>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</si>
  <si>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</si>
  <si>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</si>
  <si>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</si>
  <si>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</si>
  <si>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</si>
  <si>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</si>
  <si>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</si>
  <si>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</si>
  <si>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</si>
  <si>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</si>
  <si>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</si>
  <si>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</si>
  <si>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</si>
  <si>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</si>
  <si>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</si>
  <si>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</si>
  <si>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</si>
  <si>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</si>
  <si>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</si>
  <si>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</si>
  <si>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</si>
  <si>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</si>
  <si>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</si>
  <si>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</si>
  <si>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</si>
  <si>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</si>
  <si>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</si>
  <si>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</si>
  <si>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</si>
  <si>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</si>
  <si>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</si>
  <si>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</si>
  <si>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CP C¶ng CÊm H¶i phßng</t>
  </si>
  <si>
    <t>NhËn cæ tøc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</si>
  <si>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</si>
  <si>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</si>
  <si>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</si>
  <si>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</si>
  <si>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</si>
  <si>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>Tr¶ cæ tøc</t>
  </si>
  <si>
    <t xml:space="preserve"> - Sè d­ víi c¸c bªn liªn quan</t>
  </si>
  <si>
    <t>01/01/2013</t>
  </si>
  <si>
    <t xml:space="preserve"> C¸c kho¶n ph¶i thu:</t>
  </si>
  <si>
    <t xml:space="preserve"> C¸c kho¶n ph¶i tr¶: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</si>
  <si>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</si>
  <si>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</si>
  <si>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</si>
  <si>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</si>
  <si>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</si>
  <si>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</si>
  <si>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</si>
  <si>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</si>
  <si>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</si>
  <si>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 xml:space="preserve">                                                                                    LËp ngµy           th¸ng          n¨m 2013</t>
  </si>
  <si>
    <t>Ng­êi lËp                       KÕ to¸n tr­ëng                    Tæng gi¸m ®èc</t>
  </si>
  <si>
    <t>C¸c kho¶n®Çu t­ tµi chÝnh ng¾n h¹n (Phô biÓu chi tiÕt kÌm theo)</t>
  </si>
  <si>
    <t>6 th¸ng 2013</t>
  </si>
  <si>
    <t>6 th¸ng 2012</t>
  </si>
  <si>
    <t>Vèn gãp t¨ng trong n¨m</t>
  </si>
  <si>
    <t>Vèn gãp gi¶m trong n¨m</t>
  </si>
  <si>
    <t>Vèn gãp cuèi n¨m</t>
  </si>
  <si>
    <t>Chi phÝ thuÕ thu nhËp doanh nghiÖp tÝnh trªn thu nhËp chÞu thuÕ n¨m hiÖn hµnh</t>
  </si>
  <si>
    <t xml:space="preserve">  + TËp ®oµn x¨ng dÇu ViÖt Nam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</si>
  <si>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</si>
  <si>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</si>
  <si>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</si>
  <si>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</si>
  <si>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</si>
  <si>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</si>
  <si>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</si>
  <si>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</si>
  <si>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</si>
  <si>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</si>
  <si>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</si>
  <si>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</si>
  <si>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</si>
  <si>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</si>
  <si>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- KhÊu hao trong n¨m</t>
  </si>
  <si>
    <t xml:space="preserve"> Gi¸ trÞ cßn l¹i cña TSC§ h÷u h×nh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</si>
  <si>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</si>
  <si>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</si>
  <si>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</si>
  <si>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</si>
  <si>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>Sè ®Çu kú</t>
  </si>
  <si>
    <t xml:space="preserve"> - T¹i ngµy ®Çu kú</t>
  </si>
  <si>
    <t xml:space="preserve">Sè d­ ®Çu n¨m </t>
  </si>
  <si>
    <t xml:space="preserve"> - Mua trong kú</t>
  </si>
  <si>
    <t xml:space="preserve"> - KhÊu hao trong kú</t>
  </si>
  <si>
    <t xml:space="preserve"> - Sè d­ ®Çu n¨m</t>
  </si>
  <si>
    <t xml:space="preserve"> C¸c kho¶n ®Çu t­ tµi chÝnh dµi h¹n</t>
  </si>
  <si>
    <t>kho¶n môc</t>
  </si>
  <si>
    <t>Sè l­îng</t>
  </si>
  <si>
    <t>Gi¸ trÞ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</si>
  <si>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</si>
  <si>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</si>
  <si>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</si>
  <si>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</si>
  <si>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</si>
  <si>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</si>
  <si>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</si>
  <si>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</si>
  <si>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>+VÒ gi¸ trÞ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</si>
  <si>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</si>
  <si>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</si>
  <si>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</si>
  <si>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</si>
  <si>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</si>
  <si>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</si>
  <si>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Cuèi kú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</si>
  <si>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</si>
  <si>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</si>
  <si>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</si>
  <si>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</si>
  <si>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</si>
  <si>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</si>
  <si>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</si>
  <si>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</si>
  <si>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</si>
  <si>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</si>
  <si>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</si>
  <si>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</si>
  <si>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C«ng Ty CP VËn T¶i Vµ DÞch Vô Petrolimex  H¶i Phßng</t>
  </si>
  <si>
    <t>T×nh h×nh thùc hiÖn nghÜa vô víi Nhµ n­íc</t>
  </si>
  <si>
    <t>sè ph¶i nép ®Çu kú</t>
  </si>
  <si>
    <t>sè cßn ph¶i thu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</si>
  <si>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</si>
  <si>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</si>
  <si>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</si>
  <si>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</si>
  <si>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</si>
  <si>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</si>
  <si>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</si>
  <si>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</si>
  <si>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</si>
  <si>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</si>
  <si>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</si>
  <si>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</si>
  <si>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</si>
  <si>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</si>
  <si>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</si>
  <si>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</si>
  <si>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</si>
  <si>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</si>
  <si>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</si>
  <si>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</si>
  <si>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</si>
  <si>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</si>
  <si>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</si>
  <si>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</si>
  <si>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</si>
  <si>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</si>
  <si>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</si>
  <si>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</si>
  <si>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</si>
  <si>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</si>
  <si>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</si>
  <si>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</si>
  <si>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</si>
  <si>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</si>
  <si>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</si>
  <si>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</si>
  <si>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</si>
  <si>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</si>
  <si>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</si>
  <si>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</si>
  <si>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</si>
  <si>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</si>
  <si>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</si>
  <si>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</si>
  <si>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</si>
  <si>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</si>
  <si>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</si>
  <si>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</si>
  <si>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</si>
  <si>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</si>
  <si>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</si>
  <si>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</si>
  <si>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</si>
  <si>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</si>
  <si>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</si>
  <si>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</si>
  <si>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Tæng nî ph¶i tr¶*</t>
  </si>
  <si>
    <t xml:space="preserve">   * ChØ tiªu nµy ®­îc tr×nh bµy bao gåm c¶ quü khen th­ëng phóc lîi</t>
  </si>
  <si>
    <t>QuÝ 3 N¨m 2013</t>
  </si>
  <si>
    <t>9 th¸ng n¨m 2013</t>
  </si>
  <si>
    <t>Quý 3</t>
  </si>
  <si>
    <t xml:space="preserve"> 9 th¸ng n¨m 2013</t>
  </si>
  <si>
    <t>9 th¸ng 2013</t>
  </si>
  <si>
    <t>9 th¸ng 2012</t>
  </si>
  <si>
    <t xml:space="preserve">  + Tæng C«ng ty x¨ng dÇu ViÖt Nam</t>
  </si>
  <si>
    <t>30/09/2013</t>
  </si>
  <si>
    <t>QuÝ 3 n¨m 2013</t>
  </si>
  <si>
    <r>
      <t xml:space="preserve"> - Gi¸ trÞ cßn l¹i cuèi kú cña TSC§ h÷u h×nh ®· dïng ®Ó thÕ chÊp, cÇm cè ®¶m b¶o c¸c kho¶n vay:  </t>
    </r>
    <r>
      <rPr>
        <b/>
        <sz val="11"/>
        <rFont val=".VnTime"/>
        <family val="2"/>
      </rPr>
      <t>6.519.958.243®ång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</si>
  <si>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2.886.241.139®ång</t>
    </r>
  </si>
  <si>
    <t xml:space="preserve">Dù phßng kho¶n lç n¨m tr­íc </t>
  </si>
  <si>
    <t>Tõ ngµy: 01/07/2013 ®Õn ngµy: 30/09/2013</t>
  </si>
  <si>
    <t>Tõ ngµy: 01/01/2013 ®Õn ngµy: 30/09/2013</t>
  </si>
  <si>
    <t xml:space="preserve">B¸o c¸o kÕt qu¶ bé phËn cho kú tµi chÝnh kÕt thóc ngµy 30 th¸ng 09 n¨m 2012 </t>
  </si>
  <si>
    <t>B¸o c¸o kÕt qu¶ bé phËn cho kú tµi chÝnh kÕt thóc ngµy 30 th¸ng 09 n¨m 2013</t>
  </si>
  <si>
    <t xml:space="preserve">Tµi s¶n bé phËn vµ nî bé phËn cho kú tµi chÝnh kÕt thóc ngµy 30 th¸ng 09 n¨m 2012 </t>
  </si>
  <si>
    <t>Tµi s¶n bé phËn vµ nî bé phËn cho kú tµi chÝnh kÕt thóc ngµy 30 th¸ng 09 n¨m 2013</t>
  </si>
  <si>
    <t>Q3  n¨m 2013</t>
  </si>
  <si>
    <t>Q3 n¨m 2013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</si>
</sst>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Rp&quot;#,##0_);\(&quot;Rp&quot;#,##0\)"/>
    <numFmt numFmtId="195" formatCode="&quot;Rp&quot;#,##0_);[Red]\(&quot;Rp&quot;#,##0\)"/>
    <numFmt numFmtId="196" formatCode="&quot;Rp&quot;#,##0.00_);\(&quot;Rp&quot;#,##0.00\)"/>
    <numFmt numFmtId="197" formatCode="&quot;Rp&quot;#,##0.00_);[Red]\(&quot;Rp&quot;#,##0.00\)"/>
    <numFmt numFmtId="198" formatCode="_(&quot;Rp&quot;* #,##0_);_(&quot;Rp&quot;* \(#,##0\);_(&quot;Rp&quot;* &quot;-&quot;_);_(@_)"/>
    <numFmt numFmtId="199" formatCode="_(&quot;Rp&quot;* #,##0.00_);_(&quot;Rp&quot;* \(#,##0.00\);_(&quot;Rp&quot;* &quot;-&quot;??_);_(@_)"/>
    <numFmt numFmtId="200" formatCode="&quot;€&quot;\ #,##0_);\(&quot;€&quot;\ #,##0\)"/>
    <numFmt numFmtId="201" formatCode="&quot;€&quot;\ #,##0_);[Red]\(&quot;€&quot;\ #,##0\)"/>
    <numFmt numFmtId="202" formatCode="&quot;€&quot;\ #,##0.00_);\(&quot;€&quot;\ #,##0.00\)"/>
    <numFmt numFmtId="203" formatCode="&quot;€&quot;\ #,##0.00_);[Red]\(&quot;€&quot;\ #,##0.00\)"/>
    <numFmt numFmtId="204" formatCode="_(&quot;€&quot;\ * #,##0_);_(&quot;€&quot;\ * \(#,##0\);_(&quot;€&quot;\ * &quot;-&quot;_);_(@_)"/>
    <numFmt numFmtId="205" formatCode="_(&quot;€&quot;\ * #,##0.00_);_(&quot;€&quot;\ * \(#,##0.00\);_(&quot;€&quot;\ * &quot;-&quot;??_);_(@_)"/>
    <numFmt numFmtId="206" formatCode="#,##0;[Red]#,##0"/>
    <numFmt numFmtId="207" formatCode="0.000"/>
    <numFmt numFmtId="208" formatCode="0.000%"/>
    <numFmt numFmtId="209" formatCode="0.0%"/>
    <numFmt numFmtId="210" formatCode="_(* #,##0_);_(* \(#,##0\);_(* &quot;-&quot;??_);_(@_)"/>
    <numFmt numFmtId="211" formatCode="#,##0_ ;\-#,##0\ "/>
    <numFmt numFmtId="212" formatCode="_ * #,##0.00_ ;_ * \-#,##0.00_ ;_ * &quot;-&quot;??_ ;_ @_ "/>
    <numFmt numFmtId="213" formatCode="_ * #,##0_ ;_ * \-#,##0_ ;_ * &quot;-&quot;??_ ;_ @_ "/>
    <numFmt numFmtId="214" formatCode="_._.* \(#,##0\)_%;_._.* #,##0_)_%;_._.* 0_)_%;_._.@_)_%"/>
    <numFmt numFmtId="215" formatCode="_-* #,##0\ _€_-;\-* #,##0\ _€_-;_-* &quot;-&quot;??\ _€_-;_-@_-"/>
    <numFmt numFmtId="216" formatCode="_(* #,##0_);[Red]_(* \(#,##0\);_(* &quot; &quot;??_);_(@_)"/>
    <numFmt numFmtId="217" formatCode="#,##0.0"/>
    <numFmt numFmtId="218" formatCode="_-* #,##0.0\ _€_-;\-* #,##0.0\ _€_-;_-* &quot;-&quot;??\ _€_-;_-@_-"/>
    <numFmt numFmtId="219" formatCode="#,##0_);\(#,##0\);&quot;-&quot;??_)"/>
  </numFmts>
  <fonts count="67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.VnTime"/>
      <family val="2"/>
    </font>
    <font>
      <sz val="14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10"/>
      <color indexed="8"/>
      <name val=".VnTime"/>
      <family val="2"/>
    </font>
    <font>
      <b/>
      <sz val="9"/>
      <name val=".VnTime"/>
      <family val="0"/>
    </font>
    <font>
      <sz val="10"/>
      <name val="vnskua"/>
      <family val="2"/>
    </font>
    <font>
      <sz val="9"/>
      <name val="vnskua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12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1"/>
      <name val=".VnTimeH"/>
      <family val="2"/>
    </font>
    <font>
      <sz val="9"/>
      <name val=".VnVogue"/>
      <family val="2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  <font>
      <i/>
      <sz val="11"/>
      <name val=".VnTime"/>
      <family val="2"/>
    </font>
    <font>
      <b/>
      <sz val="9"/>
      <name val=".VnSouthernH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4" fontId="6" fillId="0" borderId="0" applyFill="0" applyBorder="0" applyProtection="0">
      <alignment/>
    </xf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6" fontId="28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4" fontId="35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3" fontId="35" fillId="0" borderId="11" xfId="60" applyNumberFormat="1" applyFont="1" applyBorder="1">
      <alignment/>
      <protection/>
    </xf>
    <xf numFmtId="3" fontId="35" fillId="0" borderId="10" xfId="60" applyNumberFormat="1" applyFont="1" applyBorder="1">
      <alignment/>
      <protection/>
    </xf>
    <xf numFmtId="4" fontId="35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  <xf numFmtId="3" fontId="35" fillId="0" borderId="13" xfId="60" applyNumberFormat="1" applyFont="1" applyBorder="1">
      <alignment/>
      <protection/>
    </xf>
    <xf numFmtId="3" fontId="35" fillId="0" borderId="12" xfId="60" applyNumberFormat="1" applyFont="1" applyBorder="1">
      <alignment/>
      <protection/>
    </xf>
    <xf numFmtId="4" fontId="37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7" fillId="0" borderId="13" xfId="60" applyNumberFormat="1" applyFont="1" applyBorder="1">
      <alignment/>
      <protection/>
    </xf>
    <xf numFmtId="3" fontId="37" fillId="0" borderId="12" xfId="60" applyNumberFormat="1" applyFont="1" applyBorder="1">
      <alignment/>
      <protection/>
    </xf>
    <xf numFmtId="3" fontId="38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4" fontId="35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3" fontId="35" fillId="0" borderId="13" xfId="60" applyNumberFormat="1" applyFont="1" applyFill="1" applyBorder="1">
      <alignment/>
      <protection/>
    </xf>
    <xf numFmtId="3" fontId="35" fillId="0" borderId="12" xfId="60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4" fontId="35" fillId="0" borderId="15" xfId="0" applyNumberFormat="1" applyFont="1" applyBorder="1" applyAlignment="1">
      <alignment/>
    </xf>
    <xf numFmtId="3" fontId="36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37" fillId="0" borderId="16" xfId="60" applyNumberFormat="1" applyFont="1" applyBorder="1">
      <alignment/>
      <protection/>
    </xf>
    <xf numFmtId="3" fontId="37" fillId="0" borderId="17" xfId="60" applyNumberFormat="1" applyFont="1" applyBorder="1">
      <alignment/>
      <protection/>
    </xf>
    <xf numFmtId="4" fontId="35" fillId="0" borderId="18" xfId="0" applyNumberFormat="1" applyFont="1" applyBorder="1" applyAlignment="1">
      <alignment horizontal="center"/>
    </xf>
    <xf numFmtId="4" fontId="34" fillId="0" borderId="18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34" fillId="0" borderId="19" xfId="0" applyNumberFormat="1" applyFont="1" applyBorder="1" applyAlignment="1">
      <alignment/>
    </xf>
    <xf numFmtId="3" fontId="37" fillId="0" borderId="19" xfId="60" applyNumberFormat="1" applyFont="1" applyBorder="1">
      <alignment/>
      <protection/>
    </xf>
    <xf numFmtId="4" fontId="34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Border="1" applyAlignment="1" quotePrefix="1">
      <alignment horizontal="center"/>
    </xf>
    <xf numFmtId="4" fontId="39" fillId="0" borderId="18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3" fontId="38" fillId="0" borderId="20" xfId="0" applyNumberFormat="1" applyFont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206" fontId="3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4" fontId="35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3" fontId="35" fillId="0" borderId="10" xfId="43" applyNumberFormat="1" applyFont="1" applyBorder="1" applyAlignment="1">
      <alignment/>
    </xf>
    <xf numFmtId="4" fontId="35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3" fontId="35" fillId="0" borderId="12" xfId="43" applyNumberFormat="1" applyFont="1" applyBorder="1" applyAlignment="1">
      <alignment/>
    </xf>
    <xf numFmtId="3" fontId="0" fillId="0" borderId="0" xfId="0" applyNumberFormat="1" applyAlignment="1">
      <alignment/>
    </xf>
    <xf numFmtId="4" fontId="37" fillId="0" borderId="12" xfId="0" applyNumberFormat="1" applyFont="1" applyBorder="1" applyAlignment="1">
      <alignment/>
    </xf>
    <xf numFmtId="3" fontId="29" fillId="0" borderId="12" xfId="43" applyNumberFormat="1" applyFont="1" applyBorder="1" applyAlignment="1">
      <alignment/>
    </xf>
    <xf numFmtId="4" fontId="37" fillId="0" borderId="12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 horizontal="center"/>
    </xf>
    <xf numFmtId="4" fontId="35" fillId="0" borderId="21" xfId="0" applyNumberFormat="1" applyFont="1" applyBorder="1" applyAlignment="1">
      <alignment/>
    </xf>
    <xf numFmtId="4" fontId="37" fillId="0" borderId="21" xfId="0" applyNumberFormat="1" applyFont="1" applyBorder="1" applyAlignment="1" quotePrefix="1">
      <alignment horizontal="center"/>
    </xf>
    <xf numFmtId="0" fontId="28" fillId="0" borderId="21" xfId="0" applyFont="1" applyBorder="1" applyAlignment="1">
      <alignment horizontal="center"/>
    </xf>
    <xf numFmtId="4" fontId="35" fillId="0" borderId="17" xfId="0" applyNumberFormat="1" applyFont="1" applyBorder="1" applyAlignment="1">
      <alignment/>
    </xf>
    <xf numFmtId="4" fontId="37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3" fontId="35" fillId="0" borderId="17" xfId="43" applyNumberFormat="1" applyFont="1" applyBorder="1" applyAlignment="1">
      <alignment/>
    </xf>
    <xf numFmtId="206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91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4" fontId="51" fillId="0" borderId="18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/>
    </xf>
    <xf numFmtId="191" fontId="51" fillId="0" borderId="22" xfId="0" applyNumberFormat="1" applyFont="1" applyBorder="1" applyAlignment="1">
      <alignment horizontal="center" vertical="center"/>
    </xf>
    <xf numFmtId="3" fontId="52" fillId="0" borderId="22" xfId="0" applyNumberFormat="1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4" fontId="54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7" fillId="0" borderId="12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right"/>
    </xf>
    <xf numFmtId="3" fontId="37" fillId="0" borderId="12" xfId="0" applyNumberFormat="1" applyFont="1" applyBorder="1" applyAlignment="1" quotePrefix="1">
      <alignment horizontal="center"/>
    </xf>
    <xf numFmtId="3" fontId="35" fillId="0" borderId="17" xfId="0" applyNumberFormat="1" applyFont="1" applyBorder="1" applyAlignment="1">
      <alignment/>
    </xf>
    <xf numFmtId="3" fontId="35" fillId="0" borderId="12" xfId="0" applyNumberFormat="1" applyFont="1" applyBorder="1" applyAlignment="1" quotePrefix="1">
      <alignment horizontal="center"/>
    </xf>
    <xf numFmtId="4" fontId="36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0" xfId="0" applyNumberFormat="1" applyFont="1" applyAlignment="1">
      <alignment horizontal="center"/>
    </xf>
    <xf numFmtId="4" fontId="36" fillId="0" borderId="17" xfId="0" applyNumberFormat="1" applyFont="1" applyBorder="1" applyAlignment="1">
      <alignment/>
    </xf>
    <xf numFmtId="3" fontId="35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 quotePrefix="1">
      <alignment horizontal="center"/>
    </xf>
    <xf numFmtId="191" fontId="0" fillId="0" borderId="0" xfId="0" applyNumberFormat="1" applyAlignment="1">
      <alignment horizontal="center"/>
    </xf>
    <xf numFmtId="191" fontId="3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3" fontId="3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8" xfId="0" applyFont="1" applyBorder="1" applyAlignment="1">
      <alignment horizontal="right"/>
    </xf>
    <xf numFmtId="3" fontId="58" fillId="0" borderId="18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3" fontId="35" fillId="0" borderId="19" xfId="0" applyNumberFormat="1" applyFont="1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193" fontId="18" fillId="0" borderId="12" xfId="43" applyFont="1" applyBorder="1" applyAlignment="1">
      <alignment/>
    </xf>
    <xf numFmtId="0" fontId="19" fillId="0" borderId="17" xfId="0" applyFont="1" applyBorder="1" applyAlignment="1">
      <alignment horizontal="right"/>
    </xf>
    <xf numFmtId="3" fontId="33" fillId="0" borderId="18" xfId="0" applyNumberFormat="1" applyFont="1" applyBorder="1" applyAlignment="1">
      <alignment horizontal="center"/>
    </xf>
    <xf numFmtId="3" fontId="33" fillId="0" borderId="19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21" xfId="0" applyFont="1" applyBorder="1" applyAlignment="1">
      <alignment horizontal="right"/>
    </xf>
    <xf numFmtId="0" fontId="18" fillId="0" borderId="21" xfId="0" applyFont="1" applyFill="1" applyBorder="1" applyAlignment="1">
      <alignment/>
    </xf>
    <xf numFmtId="3" fontId="37" fillId="0" borderId="21" xfId="0" applyNumberFormat="1" applyFont="1" applyBorder="1" applyAlignment="1">
      <alignment/>
    </xf>
    <xf numFmtId="0" fontId="28" fillId="0" borderId="17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28" fillId="0" borderId="23" xfId="0" applyFont="1" applyFill="1" applyBorder="1" applyAlignment="1">
      <alignment horizontal="center"/>
    </xf>
    <xf numFmtId="0" fontId="36" fillId="0" borderId="15" xfId="0" applyFont="1" applyBorder="1" applyAlignment="1">
      <alignment/>
    </xf>
    <xf numFmtId="3" fontId="35" fillId="0" borderId="18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19" fillId="0" borderId="19" xfId="0" applyFont="1" applyBorder="1" applyAlignment="1">
      <alignment horizontal="right"/>
    </xf>
    <xf numFmtId="0" fontId="18" fillId="0" borderId="19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6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19" xfId="0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0" fontId="0" fillId="0" borderId="21" xfId="0" applyBorder="1" applyAlignment="1">
      <alignment/>
    </xf>
    <xf numFmtId="0" fontId="36" fillId="0" borderId="10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0" fillId="0" borderId="17" xfId="0" applyBorder="1" applyAlignment="1">
      <alignment/>
    </xf>
    <xf numFmtId="3" fontId="37" fillId="0" borderId="17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/>
    </xf>
    <xf numFmtId="3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36" fillId="0" borderId="12" xfId="0" applyFont="1" applyBorder="1" applyAlignment="1">
      <alignment wrapText="1"/>
    </xf>
    <xf numFmtId="9" fontId="37" fillId="0" borderId="12" xfId="64" applyNumberFormat="1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0" fontId="28" fillId="0" borderId="24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3" fontId="37" fillId="0" borderId="12" xfId="0" applyNumberFormat="1" applyFont="1" applyFill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19" fillId="0" borderId="0" xfId="0" applyFont="1" applyAlignment="1">
      <alignment/>
    </xf>
    <xf numFmtId="3" fontId="39" fillId="0" borderId="0" xfId="0" applyNumberFormat="1" applyFont="1" applyAlignment="1">
      <alignment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8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3" fontId="37" fillId="0" borderId="19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6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37" fillId="0" borderId="12" xfId="0" applyFont="1" applyBorder="1" applyAlignment="1">
      <alignment/>
    </xf>
    <xf numFmtId="3" fontId="46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3" fontId="34" fillId="0" borderId="17" xfId="0" applyNumberFormat="1" applyFont="1" applyBorder="1" applyAlignment="1">
      <alignment/>
    </xf>
    <xf numFmtId="0" fontId="26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 quotePrefix="1">
      <alignment/>
    </xf>
    <xf numFmtId="0" fontId="3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7" xfId="0" applyFont="1" applyBorder="1" applyAlignment="1">
      <alignment/>
    </xf>
    <xf numFmtId="3" fontId="46" fillId="0" borderId="17" xfId="0" applyNumberFormat="1" applyFont="1" applyBorder="1" applyAlignment="1">
      <alignment/>
    </xf>
    <xf numFmtId="216" fontId="54" fillId="0" borderId="0" xfId="61" applyNumberFormat="1" applyFont="1">
      <alignment/>
      <protection/>
    </xf>
    <xf numFmtId="216" fontId="37" fillId="0" borderId="0" xfId="61" applyNumberFormat="1" applyFont="1">
      <alignment/>
      <protection/>
    </xf>
    <xf numFmtId="216" fontId="61" fillId="24" borderId="18" xfId="61" applyNumberFormat="1" applyFont="1" applyFill="1" applyBorder="1" applyAlignment="1">
      <alignment horizontal="center" vertical="center" wrapText="1"/>
      <protection/>
    </xf>
    <xf numFmtId="216" fontId="61" fillId="0" borderId="0" xfId="61" applyNumberFormat="1" applyFont="1" applyAlignment="1">
      <alignment horizontal="center" vertical="center"/>
      <protection/>
    </xf>
    <xf numFmtId="216" fontId="62" fillId="25" borderId="10" xfId="61" applyNumberFormat="1" applyFont="1" applyFill="1" applyBorder="1" applyAlignment="1">
      <alignment horizontal="center" vertical="center"/>
      <protection/>
    </xf>
    <xf numFmtId="216" fontId="35" fillId="0" borderId="0" xfId="61" applyNumberFormat="1" applyFont="1">
      <alignment/>
      <protection/>
    </xf>
    <xf numFmtId="216" fontId="61" fillId="0" borderId="12" xfId="61" applyNumberFormat="1" applyFont="1" applyBorder="1">
      <alignment/>
      <protection/>
    </xf>
    <xf numFmtId="216" fontId="63" fillId="0" borderId="12" xfId="61" applyNumberFormat="1" applyFont="1" applyBorder="1">
      <alignment/>
      <protection/>
    </xf>
    <xf numFmtId="3" fontId="63" fillId="0" borderId="12" xfId="61" applyNumberFormat="1" applyFont="1" applyBorder="1">
      <alignment/>
      <protection/>
    </xf>
    <xf numFmtId="216" fontId="64" fillId="0" borderId="12" xfId="61" applyNumberFormat="1" applyFont="1" applyBorder="1">
      <alignment/>
      <protection/>
    </xf>
    <xf numFmtId="216" fontId="38" fillId="0" borderId="12" xfId="61" applyNumberFormat="1" applyFont="1" applyBorder="1">
      <alignment/>
      <protection/>
    </xf>
    <xf numFmtId="3" fontId="38" fillId="0" borderId="12" xfId="61" applyNumberFormat="1" applyFont="1" applyBorder="1">
      <alignment/>
      <protection/>
    </xf>
    <xf numFmtId="216" fontId="64" fillId="0" borderId="17" xfId="61" applyNumberFormat="1" applyFont="1" applyBorder="1">
      <alignment/>
      <protection/>
    </xf>
    <xf numFmtId="216" fontId="38" fillId="0" borderId="17" xfId="61" applyNumberFormat="1" applyFont="1" applyBorder="1">
      <alignment/>
      <protection/>
    </xf>
    <xf numFmtId="3" fontId="38" fillId="0" borderId="17" xfId="61" applyNumberFormat="1" applyFont="1" applyBorder="1">
      <alignment/>
      <protection/>
    </xf>
    <xf numFmtId="216" fontId="61" fillId="0" borderId="18" xfId="61" applyNumberFormat="1" applyFont="1" applyBorder="1" applyAlignment="1">
      <alignment horizontal="center"/>
      <protection/>
    </xf>
    <xf numFmtId="216" fontId="63" fillId="0" borderId="18" xfId="61" applyNumberFormat="1" applyFont="1" applyBorder="1">
      <alignment/>
      <protection/>
    </xf>
    <xf numFmtId="3" fontId="63" fillId="0" borderId="18" xfId="61" applyNumberFormat="1" applyFont="1" applyBorder="1">
      <alignment/>
      <protection/>
    </xf>
    <xf numFmtId="0" fontId="65" fillId="0" borderId="0" xfId="0" applyFont="1" applyAlignment="1">
      <alignment/>
    </xf>
    <xf numFmtId="0" fontId="56" fillId="0" borderId="10" xfId="0" applyFont="1" applyBorder="1" applyAlignment="1">
      <alignment horizontal="left"/>
    </xf>
    <xf numFmtId="3" fontId="37" fillId="0" borderId="10" xfId="0" applyNumberFormat="1" applyFont="1" applyBorder="1" applyAlignment="1">
      <alignment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3" fontId="37" fillId="0" borderId="12" xfId="0" applyNumberFormat="1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24" xfId="0" applyFont="1" applyBorder="1" applyAlignment="1">
      <alignment horizontal="center"/>
    </xf>
    <xf numFmtId="0" fontId="33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29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4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50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51" fillId="0" borderId="18" xfId="0" applyNumberFormat="1" applyFont="1" applyBorder="1" applyAlignment="1">
      <alignment horizontal="center" vertical="center"/>
    </xf>
    <xf numFmtId="191" fontId="51" fillId="0" borderId="18" xfId="0" applyNumberFormat="1" applyFont="1" applyBorder="1" applyAlignment="1">
      <alignment horizontal="center" vertical="center"/>
    </xf>
    <xf numFmtId="4" fontId="52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206" fontId="28" fillId="0" borderId="0" xfId="0" applyNumberFormat="1" applyFont="1" applyBorder="1" applyAlignment="1">
      <alignment horizontal="center"/>
    </xf>
    <xf numFmtId="206" fontId="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27" xfId="0" applyBorder="1" applyAlignment="1">
      <alignment horizontal="left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3" fontId="46" fillId="0" borderId="21" xfId="0" applyNumberFormat="1" applyFont="1" applyBorder="1" applyAlignment="1">
      <alignment horizontal="right"/>
    </xf>
    <xf numFmtId="3" fontId="46" fillId="0" borderId="19" xfId="0" applyNumberFormat="1" applyFont="1" applyBorder="1" applyAlignment="1">
      <alignment horizontal="right"/>
    </xf>
    <xf numFmtId="0" fontId="56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21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3" fontId="46" fillId="0" borderId="21" xfId="0" applyNumberFormat="1" applyFon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216" fontId="54" fillId="0" borderId="0" xfId="61" applyNumberFormat="1" applyFont="1">
      <alignment/>
      <protection/>
    </xf>
    <xf numFmtId="216" fontId="37" fillId="0" borderId="0" xfId="61" applyNumberFormat="1" applyFont="1" applyAlignment="1">
      <alignment horizontal="center" vertical="center"/>
      <protection/>
    </xf>
    <xf numFmtId="216" fontId="48" fillId="0" borderId="0" xfId="61" applyNumberFormat="1" applyFont="1" applyAlignment="1">
      <alignment horizontal="center" vertical="center"/>
      <protection/>
    </xf>
    <xf numFmtId="0" fontId="66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D10" sqref="D10:D11"/>
    </sheetView>
  </sheetViews>
  <sheetFormatPr defaultColWidth="8.796875" defaultRowHeight="14.25"/>
  <cols>
    <col min="1" max="1" width="41" style="4" customWidth="1"/>
    <col min="2" max="2" width="6.5" style="4" customWidth="1"/>
    <col min="3" max="3" width="7.09765625" style="4" customWidth="1"/>
    <col min="4" max="4" width="15" style="4" customWidth="1"/>
    <col min="5" max="5" width="14.59765625" style="4" customWidth="1"/>
    <col min="6" max="6" width="14.69921875" style="4" customWidth="1"/>
    <col min="7" max="7" width="8.8984375" style="4" customWidth="1"/>
    <col min="8" max="16384" width="9" style="4" customWidth="1"/>
  </cols>
  <sheetData>
    <row r="1" spans="1:5" ht="18">
      <c r="A1" s="2"/>
      <c r="B1" s="2"/>
      <c r="C1" s="2"/>
      <c r="D1" s="2"/>
      <c r="E1" s="52"/>
    </row>
    <row r="2" spans="1:5" ht="18">
      <c r="A2" s="1" t="s">
        <v>1</v>
      </c>
      <c r="B2" s="2"/>
      <c r="C2" s="2"/>
      <c r="D2" s="277" t="s">
        <v>2</v>
      </c>
      <c r="E2" s="277"/>
    </row>
    <row r="3" spans="2:5" ht="14.25" customHeight="1">
      <c r="B3" s="5"/>
      <c r="C3" s="278" t="s">
        <v>3</v>
      </c>
      <c r="D3" s="278"/>
      <c r="E3" s="278"/>
    </row>
    <row r="4" spans="1:5" ht="15">
      <c r="A4" s="1"/>
      <c r="B4" s="5"/>
      <c r="C4" s="278"/>
      <c r="D4" s="278"/>
      <c r="E4" s="278"/>
    </row>
    <row r="5" spans="1:5" ht="11.25" customHeight="1">
      <c r="A5" s="1"/>
      <c r="B5" s="5"/>
      <c r="C5" s="6"/>
      <c r="D5" s="6"/>
      <c r="E5" s="6"/>
    </row>
    <row r="6" spans="1:5" ht="19.5">
      <c r="A6" s="276" t="s">
        <v>4</v>
      </c>
      <c r="B6" s="276"/>
      <c r="C6" s="276"/>
      <c r="D6" s="276"/>
      <c r="E6" s="276"/>
    </row>
    <row r="7" spans="1:5" ht="14.25" customHeight="1">
      <c r="A7" s="277" t="s">
        <v>814</v>
      </c>
      <c r="B7" s="277"/>
      <c r="C7" s="277"/>
      <c r="D7" s="277"/>
      <c r="E7" s="277"/>
    </row>
    <row r="8" spans="1:5" ht="15" customHeight="1">
      <c r="A8" s="271" t="s">
        <v>209</v>
      </c>
      <c r="B8" s="271"/>
      <c r="C8" s="271"/>
      <c r="D8" s="271"/>
      <c r="E8" s="271"/>
    </row>
    <row r="9" spans="1:5" ht="15.75">
      <c r="A9" s="7"/>
      <c r="B9" s="7"/>
      <c r="C9" s="7"/>
      <c r="D9" s="272" t="s">
        <v>5</v>
      </c>
      <c r="E9" s="272"/>
    </row>
    <row r="10" spans="1:5" ht="13.5" customHeight="1">
      <c r="A10" s="273" t="s">
        <v>6</v>
      </c>
      <c r="B10" s="273" t="s">
        <v>7</v>
      </c>
      <c r="C10" s="273" t="s">
        <v>8</v>
      </c>
      <c r="D10" s="273" t="s">
        <v>9</v>
      </c>
      <c r="E10" s="273" t="s">
        <v>10</v>
      </c>
    </row>
    <row r="11" spans="1:5" ht="14.25">
      <c r="A11" s="274"/>
      <c r="B11" s="274"/>
      <c r="C11" s="274"/>
      <c r="D11" s="274"/>
      <c r="E11" s="275"/>
    </row>
    <row r="12" spans="1:5" ht="15">
      <c r="A12" s="8" t="s">
        <v>11</v>
      </c>
      <c r="B12" s="9" t="s">
        <v>12</v>
      </c>
      <c r="C12" s="9"/>
      <c r="D12" s="10">
        <f>D13+D16+D19+D26+D29</f>
        <v>36234617223</v>
      </c>
      <c r="E12" s="11">
        <f>E13+E16+E19+E26+E29</f>
        <v>34223047669</v>
      </c>
    </row>
    <row r="13" spans="1:5" ht="13.5" customHeight="1">
      <c r="A13" s="12" t="s">
        <v>13</v>
      </c>
      <c r="B13" s="13" t="s">
        <v>14</v>
      </c>
      <c r="C13" s="14"/>
      <c r="D13" s="15">
        <f>SUM(D14:D15)</f>
        <v>1811662346</v>
      </c>
      <c r="E13" s="16">
        <f>SUM(E14:E15)</f>
        <v>1009096864</v>
      </c>
    </row>
    <row r="14" spans="1:5" ht="12.75" customHeight="1">
      <c r="A14" s="17" t="s">
        <v>15</v>
      </c>
      <c r="B14" s="18" t="s">
        <v>16</v>
      </c>
      <c r="C14" s="19" t="s">
        <v>17</v>
      </c>
      <c r="D14" s="53">
        <v>1811662346</v>
      </c>
      <c r="E14" s="21">
        <v>1009096864</v>
      </c>
    </row>
    <row r="15" spans="1:5" ht="12.75" customHeight="1">
      <c r="A15" s="17" t="s">
        <v>18</v>
      </c>
      <c r="B15" s="18" t="s">
        <v>19</v>
      </c>
      <c r="C15" s="19"/>
      <c r="D15" s="22">
        <v>0</v>
      </c>
      <c r="E15" s="23"/>
    </row>
    <row r="16" spans="1:5" ht="13.5" customHeight="1">
      <c r="A16" s="12" t="s">
        <v>20</v>
      </c>
      <c r="B16" s="13" t="s">
        <v>21</v>
      </c>
      <c r="C16" s="14" t="s">
        <v>22</v>
      </c>
      <c r="D16" s="15">
        <f>SUM(D17:D18)</f>
        <v>0</v>
      </c>
      <c r="E16" s="16">
        <f>SUM(E17:E18)</f>
        <v>0</v>
      </c>
    </row>
    <row r="17" spans="1:5" ht="13.5" customHeight="1">
      <c r="A17" s="17" t="s">
        <v>23</v>
      </c>
      <c r="B17" s="18" t="s">
        <v>24</v>
      </c>
      <c r="C17" s="19"/>
      <c r="D17" s="22"/>
      <c r="E17" s="23"/>
    </row>
    <row r="18" spans="1:5" ht="13.5" customHeight="1">
      <c r="A18" s="17" t="s">
        <v>25</v>
      </c>
      <c r="B18" s="18" t="s">
        <v>26</v>
      </c>
      <c r="C18" s="19"/>
      <c r="D18" s="22"/>
      <c r="E18" s="23"/>
    </row>
    <row r="19" spans="1:5" ht="13.5" customHeight="1">
      <c r="A19" s="12" t="s">
        <v>27</v>
      </c>
      <c r="B19" s="13" t="s">
        <v>28</v>
      </c>
      <c r="C19" s="14"/>
      <c r="D19" s="15">
        <f>SUM(D20:D25)</f>
        <v>18126422771</v>
      </c>
      <c r="E19" s="16">
        <f>SUM(E20:E25)</f>
        <v>19707460806</v>
      </c>
    </row>
    <row r="20" spans="1:5" ht="12.75" customHeight="1">
      <c r="A20" s="17" t="s">
        <v>29</v>
      </c>
      <c r="B20" s="18" t="s">
        <v>30</v>
      </c>
      <c r="C20" s="19"/>
      <c r="D20" s="21">
        <v>9160825022</v>
      </c>
      <c r="E20" s="21">
        <v>9687028798</v>
      </c>
    </row>
    <row r="21" spans="1:5" ht="12.75" customHeight="1">
      <c r="A21" s="17" t="s">
        <v>31</v>
      </c>
      <c r="B21" s="18" t="s">
        <v>32</v>
      </c>
      <c r="C21" s="19"/>
      <c r="D21" s="21">
        <v>4261312661</v>
      </c>
      <c r="E21" s="21">
        <v>4067660002</v>
      </c>
    </row>
    <row r="22" spans="1:5" ht="12.75" customHeight="1">
      <c r="A22" s="17" t="s">
        <v>33</v>
      </c>
      <c r="B22" s="18" t="s">
        <v>34</v>
      </c>
      <c r="C22" s="19"/>
      <c r="D22" s="21">
        <v>0</v>
      </c>
      <c r="E22" s="23"/>
    </row>
    <row r="23" spans="1:5" ht="12.75" customHeight="1">
      <c r="A23" s="17" t="s">
        <v>35</v>
      </c>
      <c r="B23" s="18" t="s">
        <v>36</v>
      </c>
      <c r="C23" s="19"/>
      <c r="D23" s="21">
        <v>0</v>
      </c>
      <c r="E23" s="23"/>
    </row>
    <row r="24" spans="1:5" ht="12.75" customHeight="1">
      <c r="A24" s="17" t="s">
        <v>37</v>
      </c>
      <c r="B24" s="19">
        <v>135</v>
      </c>
      <c r="C24" s="19" t="s">
        <v>38</v>
      </c>
      <c r="D24" s="21">
        <v>4704285088</v>
      </c>
      <c r="E24" s="21">
        <v>5952772006</v>
      </c>
    </row>
    <row r="25" spans="1:5" ht="12.75" customHeight="1">
      <c r="A25" s="17" t="s">
        <v>39</v>
      </c>
      <c r="B25" s="18" t="s">
        <v>40</v>
      </c>
      <c r="C25" s="19"/>
      <c r="D25" s="22"/>
      <c r="E25" s="23"/>
    </row>
    <row r="26" spans="1:5" ht="13.5" customHeight="1">
      <c r="A26" s="12" t="s">
        <v>41</v>
      </c>
      <c r="B26" s="13" t="s">
        <v>42</v>
      </c>
      <c r="C26" s="14"/>
      <c r="D26" s="15">
        <f>+D27+D28</f>
        <v>14147417956</v>
      </c>
      <c r="E26" s="16">
        <f>+E27+E28</f>
        <v>11289128406</v>
      </c>
    </row>
    <row r="27" spans="1:5" ht="13.5" customHeight="1">
      <c r="A27" s="17" t="s">
        <v>43</v>
      </c>
      <c r="B27" s="18" t="s">
        <v>44</v>
      </c>
      <c r="C27" s="19" t="s">
        <v>45</v>
      </c>
      <c r="D27" s="53">
        <v>14147417956</v>
      </c>
      <c r="E27" s="21">
        <v>11289128406</v>
      </c>
    </row>
    <row r="28" spans="1:5" ht="13.5" customHeight="1">
      <c r="A28" s="17" t="s">
        <v>46</v>
      </c>
      <c r="B28" s="18" t="s">
        <v>47</v>
      </c>
      <c r="C28" s="19"/>
      <c r="D28" s="22"/>
      <c r="E28" s="23"/>
    </row>
    <row r="29" spans="1:5" ht="13.5" customHeight="1">
      <c r="A29" s="12" t="s">
        <v>48</v>
      </c>
      <c r="B29" s="13" t="s">
        <v>49</v>
      </c>
      <c r="C29" s="14"/>
      <c r="D29" s="15">
        <f>SUM(D30:D33)</f>
        <v>2149114150</v>
      </c>
      <c r="E29" s="16">
        <f>SUM(E30:E33)</f>
        <v>2217361593</v>
      </c>
    </row>
    <row r="30" spans="1:5" ht="13.5" customHeight="1">
      <c r="A30" s="17" t="s">
        <v>50</v>
      </c>
      <c r="B30" s="18" t="s">
        <v>51</v>
      </c>
      <c r="C30" s="19"/>
      <c r="D30" s="53">
        <v>55433000</v>
      </c>
      <c r="E30" s="23"/>
    </row>
    <row r="31" spans="1:5" ht="13.5" customHeight="1">
      <c r="A31" s="17" t="s">
        <v>52</v>
      </c>
      <c r="B31" s="18" t="s">
        <v>53</v>
      </c>
      <c r="C31" s="19"/>
      <c r="D31" s="53"/>
      <c r="E31" s="21"/>
    </row>
    <row r="32" spans="1:5" ht="13.5" customHeight="1">
      <c r="A32" s="17" t="s">
        <v>54</v>
      </c>
      <c r="B32" s="19">
        <v>154</v>
      </c>
      <c r="C32" s="19" t="s">
        <v>55</v>
      </c>
      <c r="D32" s="53">
        <v>1788429650</v>
      </c>
      <c r="E32" s="21">
        <v>1757861593</v>
      </c>
    </row>
    <row r="33" spans="1:5" ht="13.5" customHeight="1">
      <c r="A33" s="17" t="s">
        <v>56</v>
      </c>
      <c r="B33" s="18" t="s">
        <v>57</v>
      </c>
      <c r="C33" s="19" t="s">
        <v>58</v>
      </c>
      <c r="D33" s="53">
        <v>305251500</v>
      </c>
      <c r="E33" s="21">
        <v>459500000</v>
      </c>
    </row>
    <row r="34" spans="1:5" ht="13.5" customHeight="1">
      <c r="A34" s="12" t="s">
        <v>59</v>
      </c>
      <c r="B34" s="13" t="s">
        <v>60</v>
      </c>
      <c r="C34" s="14"/>
      <c r="D34" s="15">
        <f>D35+D41+D55+D60</f>
        <v>74672672968</v>
      </c>
      <c r="E34" s="16">
        <f>E35+E41+E55+E60</f>
        <v>78184198417</v>
      </c>
    </row>
    <row r="35" spans="1:5" ht="13.5" customHeight="1">
      <c r="A35" s="12" t="s">
        <v>61</v>
      </c>
      <c r="B35" s="13" t="s">
        <v>62</v>
      </c>
      <c r="C35" s="19"/>
      <c r="D35" s="15">
        <f>SUM(D36:D40)</f>
        <v>0</v>
      </c>
      <c r="E35" s="16">
        <f>SUM(E36:E40)</f>
        <v>0</v>
      </c>
    </row>
    <row r="36" spans="1:5" ht="13.5" customHeight="1">
      <c r="A36" s="17" t="s">
        <v>63</v>
      </c>
      <c r="B36" s="18" t="s">
        <v>64</v>
      </c>
      <c r="C36" s="19"/>
      <c r="D36" s="22"/>
      <c r="E36" s="23"/>
    </row>
    <row r="37" spans="1:5" ht="13.5" customHeight="1">
      <c r="A37" s="17" t="s">
        <v>65</v>
      </c>
      <c r="B37" s="19">
        <v>212</v>
      </c>
      <c r="C37" s="19"/>
      <c r="D37" s="22"/>
      <c r="E37" s="23"/>
    </row>
    <row r="38" spans="1:5" ht="13.5" customHeight="1">
      <c r="A38" s="17" t="s">
        <v>66</v>
      </c>
      <c r="B38" s="19">
        <v>213</v>
      </c>
      <c r="C38" s="19"/>
      <c r="D38" s="22"/>
      <c r="E38" s="23"/>
    </row>
    <row r="39" spans="1:5" ht="13.5" customHeight="1">
      <c r="A39" s="17" t="s">
        <v>67</v>
      </c>
      <c r="B39" s="19">
        <v>218</v>
      </c>
      <c r="C39" s="19" t="s">
        <v>68</v>
      </c>
      <c r="D39" s="22">
        <v>42701000</v>
      </c>
      <c r="E39" s="23">
        <v>42701000</v>
      </c>
    </row>
    <row r="40" spans="1:5" ht="13.5" customHeight="1">
      <c r="A40" s="17" t="s">
        <v>69</v>
      </c>
      <c r="B40" s="18" t="s">
        <v>70</v>
      </c>
      <c r="C40" s="19"/>
      <c r="D40" s="22">
        <v>-42701000</v>
      </c>
      <c r="E40" s="23">
        <v>-42701000</v>
      </c>
    </row>
    <row r="41" spans="1:5" ht="13.5" customHeight="1">
      <c r="A41" s="12" t="s">
        <v>71</v>
      </c>
      <c r="B41" s="13" t="s">
        <v>72</v>
      </c>
      <c r="C41" s="14"/>
      <c r="D41" s="15">
        <f>D42+D45+D48+D51</f>
        <v>56285138187</v>
      </c>
      <c r="E41" s="16">
        <f>E42+E45+E48+E51</f>
        <v>58113429533</v>
      </c>
    </row>
    <row r="42" spans="1:5" ht="12.75" customHeight="1">
      <c r="A42" s="17" t="s">
        <v>73</v>
      </c>
      <c r="B42" s="18" t="s">
        <v>74</v>
      </c>
      <c r="C42" s="19" t="s">
        <v>75</v>
      </c>
      <c r="D42" s="15">
        <f>+D43+D44</f>
        <v>54318059212</v>
      </c>
      <c r="E42" s="16">
        <f>+E43+E44</f>
        <v>56929600177</v>
      </c>
    </row>
    <row r="43" spans="1:5" ht="12.75" customHeight="1">
      <c r="A43" s="17" t="s">
        <v>76</v>
      </c>
      <c r="B43" s="18" t="s">
        <v>77</v>
      </c>
      <c r="C43" s="19"/>
      <c r="D43" s="53">
        <v>96383458187</v>
      </c>
      <c r="E43" s="21">
        <v>93419311674</v>
      </c>
    </row>
    <row r="44" spans="1:5" ht="12.75" customHeight="1">
      <c r="A44" s="17" t="s">
        <v>78</v>
      </c>
      <c r="B44" s="18" t="s">
        <v>79</v>
      </c>
      <c r="C44" s="19"/>
      <c r="D44" s="23">
        <v>-42065398975</v>
      </c>
      <c r="E44" s="23">
        <v>-36489711497</v>
      </c>
    </row>
    <row r="45" spans="1:5" ht="12.75" customHeight="1">
      <c r="A45" s="17" t="s">
        <v>80</v>
      </c>
      <c r="B45" s="18" t="s">
        <v>81</v>
      </c>
      <c r="C45" s="19" t="s">
        <v>82</v>
      </c>
      <c r="D45" s="25">
        <v>0</v>
      </c>
      <c r="E45" s="26">
        <v>0</v>
      </c>
    </row>
    <row r="46" spans="1:5" ht="12.75" customHeight="1">
      <c r="A46" s="17" t="s">
        <v>76</v>
      </c>
      <c r="B46" s="18" t="s">
        <v>83</v>
      </c>
      <c r="C46" s="19"/>
      <c r="D46" s="22"/>
      <c r="E46" s="23"/>
    </row>
    <row r="47" spans="1:5" ht="12.75" customHeight="1">
      <c r="A47" s="17" t="s">
        <v>78</v>
      </c>
      <c r="B47" s="18" t="s">
        <v>84</v>
      </c>
      <c r="C47" s="19"/>
      <c r="D47" s="22"/>
      <c r="E47" s="23"/>
    </row>
    <row r="48" spans="1:5" ht="12.75" customHeight="1">
      <c r="A48" s="17" t="s">
        <v>85</v>
      </c>
      <c r="B48" s="18" t="s">
        <v>86</v>
      </c>
      <c r="C48" s="19" t="s">
        <v>87</v>
      </c>
      <c r="D48" s="15">
        <v>0</v>
      </c>
      <c r="E48" s="16">
        <v>0</v>
      </c>
    </row>
    <row r="49" spans="1:5" ht="12.75" customHeight="1">
      <c r="A49" s="17" t="s">
        <v>76</v>
      </c>
      <c r="B49" s="18" t="s">
        <v>88</v>
      </c>
      <c r="C49" s="19"/>
      <c r="D49" s="22"/>
      <c r="E49" s="23"/>
    </row>
    <row r="50" spans="1:5" ht="12.75" customHeight="1">
      <c r="A50" s="17" t="s">
        <v>78</v>
      </c>
      <c r="B50" s="18" t="s">
        <v>89</v>
      </c>
      <c r="C50" s="19"/>
      <c r="D50" s="22"/>
      <c r="E50" s="23"/>
    </row>
    <row r="51" spans="1:5" ht="12.75" customHeight="1">
      <c r="A51" s="17" t="s">
        <v>90</v>
      </c>
      <c r="B51" s="18" t="s">
        <v>91</v>
      </c>
      <c r="C51" s="19" t="s">
        <v>92</v>
      </c>
      <c r="D51" s="53">
        <v>1967078975</v>
      </c>
      <c r="E51" s="21">
        <v>1183829356</v>
      </c>
    </row>
    <row r="52" spans="1:5" ht="13.5" customHeight="1">
      <c r="A52" s="12" t="s">
        <v>93</v>
      </c>
      <c r="B52" s="13" t="s">
        <v>94</v>
      </c>
      <c r="C52" s="14" t="s">
        <v>95</v>
      </c>
      <c r="D52" s="15">
        <v>0</v>
      </c>
      <c r="E52" s="16">
        <v>0</v>
      </c>
    </row>
    <row r="53" spans="1:5" ht="13.5" customHeight="1">
      <c r="A53" s="17" t="s">
        <v>96</v>
      </c>
      <c r="B53" s="18" t="s">
        <v>97</v>
      </c>
      <c r="C53" s="19"/>
      <c r="D53" s="22"/>
      <c r="E53" s="23"/>
    </row>
    <row r="54" spans="1:5" ht="13.5" customHeight="1">
      <c r="A54" s="17" t="s">
        <v>98</v>
      </c>
      <c r="B54" s="18" t="s">
        <v>99</v>
      </c>
      <c r="C54" s="19"/>
      <c r="D54" s="22"/>
      <c r="E54" s="23"/>
    </row>
    <row r="55" spans="1:5" ht="13.5" customHeight="1">
      <c r="A55" s="12" t="s">
        <v>100</v>
      </c>
      <c r="B55" s="13" t="s">
        <v>101</v>
      </c>
      <c r="C55" s="14"/>
      <c r="D55" s="15">
        <f>SUM(D56:D59)</f>
        <v>9462579618</v>
      </c>
      <c r="E55" s="16">
        <f>SUM(E56:E59)</f>
        <v>9657000000</v>
      </c>
    </row>
    <row r="56" spans="1:5" ht="13.5" customHeight="1">
      <c r="A56" s="17" t="s">
        <v>102</v>
      </c>
      <c r="B56" s="18" t="s">
        <v>103</v>
      </c>
      <c r="C56" s="19"/>
      <c r="D56" s="20">
        <v>5000000000</v>
      </c>
      <c r="E56" s="21">
        <v>5000000000</v>
      </c>
    </row>
    <row r="57" spans="1:5" ht="13.5" customHeight="1">
      <c r="A57" s="17" t="s">
        <v>104</v>
      </c>
      <c r="B57" s="18" t="s">
        <v>105</v>
      </c>
      <c r="C57" s="19"/>
      <c r="D57" s="20">
        <v>4657000000</v>
      </c>
      <c r="E57" s="21">
        <v>4657000000</v>
      </c>
    </row>
    <row r="58" spans="1:5" ht="13.5" customHeight="1">
      <c r="A58" s="17" t="s">
        <v>106</v>
      </c>
      <c r="B58" s="18" t="s">
        <v>107</v>
      </c>
      <c r="C58" s="19" t="s">
        <v>108</v>
      </c>
      <c r="D58" s="24"/>
      <c r="E58" s="21"/>
    </row>
    <row r="59" spans="1:5" ht="13.5" customHeight="1">
      <c r="A59" s="17" t="s">
        <v>109</v>
      </c>
      <c r="B59" s="18" t="s">
        <v>110</v>
      </c>
      <c r="C59" s="19"/>
      <c r="D59" s="22">
        <v>-194420382</v>
      </c>
      <c r="E59" s="23"/>
    </row>
    <row r="60" spans="1:5" ht="13.5" customHeight="1">
      <c r="A60" s="12" t="s">
        <v>111</v>
      </c>
      <c r="B60" s="13" t="s">
        <v>112</v>
      </c>
      <c r="C60" s="14"/>
      <c r="D60" s="15">
        <f>SUM(D61:D64)</f>
        <v>8924955163</v>
      </c>
      <c r="E60" s="16">
        <f>SUM(E61:E64)</f>
        <v>10413768884</v>
      </c>
    </row>
    <row r="61" spans="1:5" ht="13.5" customHeight="1">
      <c r="A61" s="17" t="s">
        <v>113</v>
      </c>
      <c r="B61" s="18" t="s">
        <v>114</v>
      </c>
      <c r="C61" s="19" t="s">
        <v>115</v>
      </c>
      <c r="D61" s="53">
        <v>8917455163</v>
      </c>
      <c r="E61" s="21">
        <v>10406268884</v>
      </c>
    </row>
    <row r="62" spans="1:5" ht="13.5" customHeight="1">
      <c r="A62" s="17" t="s">
        <v>116</v>
      </c>
      <c r="B62" s="18" t="s">
        <v>117</v>
      </c>
      <c r="C62" s="19" t="s">
        <v>118</v>
      </c>
      <c r="D62" s="20">
        <v>0</v>
      </c>
      <c r="E62" s="21"/>
    </row>
    <row r="63" spans="1:5" ht="13.5" customHeight="1">
      <c r="A63" s="17" t="s">
        <v>119</v>
      </c>
      <c r="B63" s="18" t="s">
        <v>120</v>
      </c>
      <c r="C63" s="19"/>
      <c r="D63" s="20">
        <v>7500000</v>
      </c>
      <c r="E63" s="21">
        <v>7500000</v>
      </c>
    </row>
    <row r="64" spans="1:5" ht="13.5" customHeight="1">
      <c r="A64" s="27" t="s">
        <v>121</v>
      </c>
      <c r="B64" s="28">
        <v>269</v>
      </c>
      <c r="C64" s="28"/>
      <c r="D64" s="22"/>
      <c r="E64" s="23"/>
    </row>
    <row r="65" spans="1:5" ht="13.5" customHeight="1">
      <c r="A65" s="29" t="s">
        <v>122</v>
      </c>
      <c r="B65" s="13" t="s">
        <v>123</v>
      </c>
      <c r="C65" s="14"/>
      <c r="D65" s="15">
        <f>+D34+D12</f>
        <v>110907290191</v>
      </c>
      <c r="E65" s="16">
        <f>+E34+E12</f>
        <v>112407246086</v>
      </c>
    </row>
    <row r="66" spans="1:5" ht="10.5" customHeight="1">
      <c r="A66" s="29"/>
      <c r="B66" s="13"/>
      <c r="C66" s="19"/>
      <c r="D66" s="22"/>
      <c r="E66" s="23"/>
    </row>
    <row r="67" spans="1:5" ht="13.5" customHeight="1">
      <c r="A67" s="29" t="s">
        <v>124</v>
      </c>
      <c r="B67" s="13" t="s">
        <v>125</v>
      </c>
      <c r="C67" s="19"/>
      <c r="D67" s="22"/>
      <c r="E67" s="23"/>
    </row>
    <row r="68" spans="1:5" ht="13.5" customHeight="1">
      <c r="A68" s="12" t="s">
        <v>126</v>
      </c>
      <c r="B68" s="13" t="s">
        <v>127</v>
      </c>
      <c r="C68" s="14"/>
      <c r="D68" s="15">
        <f>D69+D81</f>
        <v>35173355329</v>
      </c>
      <c r="E68" s="16">
        <f>E69+E81</f>
        <v>31343911113</v>
      </c>
    </row>
    <row r="69" spans="1:5" ht="13.5" customHeight="1">
      <c r="A69" s="12" t="s">
        <v>128</v>
      </c>
      <c r="B69" s="13" t="s">
        <v>129</v>
      </c>
      <c r="C69" s="14"/>
      <c r="D69" s="15">
        <f>SUM(D70:D80)</f>
        <v>35122605329</v>
      </c>
      <c r="E69" s="16">
        <f>SUM(E70:E80)</f>
        <v>31343911113</v>
      </c>
    </row>
    <row r="70" spans="1:5" ht="12.75" customHeight="1">
      <c r="A70" s="17" t="s">
        <v>130</v>
      </c>
      <c r="B70" s="18" t="s">
        <v>131</v>
      </c>
      <c r="C70" s="19" t="s">
        <v>132</v>
      </c>
      <c r="D70" s="53">
        <v>3000000000</v>
      </c>
      <c r="E70" s="21">
        <v>6500000000</v>
      </c>
    </row>
    <row r="71" spans="1:5" ht="12.75" customHeight="1">
      <c r="A71" s="17" t="s">
        <v>133</v>
      </c>
      <c r="B71" s="18" t="s">
        <v>134</v>
      </c>
      <c r="C71" s="19"/>
      <c r="D71" s="53">
        <v>15337651292</v>
      </c>
      <c r="E71" s="21">
        <v>10127099042</v>
      </c>
    </row>
    <row r="72" spans="1:5" ht="12.75" customHeight="1">
      <c r="A72" s="17" t="s">
        <v>135</v>
      </c>
      <c r="B72" s="18" t="s">
        <v>136</v>
      </c>
      <c r="C72" s="19"/>
      <c r="D72" s="53">
        <v>12143821750</v>
      </c>
      <c r="E72" s="21">
        <v>10874231882</v>
      </c>
    </row>
    <row r="73" spans="1:5" ht="12.75" customHeight="1">
      <c r="A73" s="17" t="s">
        <v>137</v>
      </c>
      <c r="B73" s="18" t="s">
        <v>138</v>
      </c>
      <c r="C73" s="19" t="s">
        <v>139</v>
      </c>
      <c r="D73" s="53">
        <v>432464498</v>
      </c>
      <c r="E73" s="21">
        <v>427678494</v>
      </c>
    </row>
    <row r="74" spans="1:5" ht="12.75" customHeight="1">
      <c r="A74" s="17" t="s">
        <v>140</v>
      </c>
      <c r="B74" s="18" t="s">
        <v>141</v>
      </c>
      <c r="C74" s="19"/>
      <c r="D74" s="53">
        <v>1428767285</v>
      </c>
      <c r="E74" s="21">
        <v>1390492741</v>
      </c>
    </row>
    <row r="75" spans="1:5" ht="12.75" customHeight="1">
      <c r="A75" s="17" t="s">
        <v>142</v>
      </c>
      <c r="B75" s="18" t="s">
        <v>143</v>
      </c>
      <c r="C75" s="19" t="s">
        <v>144</v>
      </c>
      <c r="D75" s="53">
        <v>498979852</v>
      </c>
      <c r="E75" s="21">
        <v>12527777</v>
      </c>
    </row>
    <row r="76" spans="1:5" ht="12.75" customHeight="1">
      <c r="A76" s="17" t="s">
        <v>145</v>
      </c>
      <c r="B76" s="18" t="s">
        <v>146</v>
      </c>
      <c r="C76" s="19"/>
      <c r="D76" s="53">
        <v>0</v>
      </c>
      <c r="E76" s="21"/>
    </row>
    <row r="77" spans="1:5" ht="12.75" customHeight="1">
      <c r="A77" s="17" t="s">
        <v>147</v>
      </c>
      <c r="B77" s="18" t="s">
        <v>148</v>
      </c>
      <c r="C77" s="19"/>
      <c r="D77" s="53">
        <v>0</v>
      </c>
      <c r="E77" s="21"/>
    </row>
    <row r="78" spans="1:5" ht="12.75" customHeight="1">
      <c r="A78" s="17" t="s">
        <v>149</v>
      </c>
      <c r="B78" s="18" t="s">
        <v>150</v>
      </c>
      <c r="C78" s="19" t="s">
        <v>151</v>
      </c>
      <c r="D78" s="53">
        <v>1650798153</v>
      </c>
      <c r="E78" s="21">
        <v>1237767077</v>
      </c>
    </row>
    <row r="79" spans="1:5" ht="12.75" customHeight="1">
      <c r="A79" s="17" t="s">
        <v>152</v>
      </c>
      <c r="B79" s="19">
        <v>320</v>
      </c>
      <c r="C79" s="19"/>
      <c r="D79" s="53">
        <v>0</v>
      </c>
      <c r="E79" s="21"/>
    </row>
    <row r="80" spans="1:5" ht="12.75" customHeight="1">
      <c r="A80" s="17" t="s">
        <v>153</v>
      </c>
      <c r="B80" s="19">
        <v>323</v>
      </c>
      <c r="C80" s="19"/>
      <c r="D80" s="53">
        <v>630122499</v>
      </c>
      <c r="E80" s="21">
        <v>774114100</v>
      </c>
    </row>
    <row r="81" spans="1:5" ht="13.5" customHeight="1">
      <c r="A81" s="12" t="s">
        <v>154</v>
      </c>
      <c r="B81" s="14">
        <v>330</v>
      </c>
      <c r="C81" s="14"/>
      <c r="D81" s="15">
        <f>SUM(D82:D89)</f>
        <v>50750000</v>
      </c>
      <c r="E81" s="16">
        <f>SUM(E82:E89)</f>
        <v>0</v>
      </c>
    </row>
    <row r="82" spans="1:5" ht="13.5" customHeight="1">
      <c r="A82" s="17" t="s">
        <v>155</v>
      </c>
      <c r="B82" s="19">
        <v>331</v>
      </c>
      <c r="C82" s="19"/>
      <c r="D82" s="22"/>
      <c r="E82" s="23"/>
    </row>
    <row r="83" spans="1:5" ht="13.5" customHeight="1">
      <c r="A83" s="17" t="s">
        <v>156</v>
      </c>
      <c r="B83" s="19">
        <v>332</v>
      </c>
      <c r="C83" s="19" t="s">
        <v>157</v>
      </c>
      <c r="D83" s="22"/>
      <c r="E83" s="23"/>
    </row>
    <row r="84" spans="1:5" ht="13.5" customHeight="1">
      <c r="A84" s="17" t="s">
        <v>158</v>
      </c>
      <c r="B84" s="19">
        <v>333</v>
      </c>
      <c r="C84" s="19"/>
      <c r="D84" s="22">
        <v>50750000</v>
      </c>
      <c r="E84" s="23"/>
    </row>
    <row r="85" spans="1:5" ht="13.5" customHeight="1">
      <c r="A85" s="17" t="s">
        <v>159</v>
      </c>
      <c r="B85" s="19">
        <v>334</v>
      </c>
      <c r="C85" s="19" t="s">
        <v>160</v>
      </c>
      <c r="D85" s="24"/>
      <c r="E85" s="21"/>
    </row>
    <row r="86" spans="1:5" ht="13.5" customHeight="1">
      <c r="A86" s="17" t="s">
        <v>161</v>
      </c>
      <c r="B86" s="19">
        <v>335</v>
      </c>
      <c r="C86" s="19" t="s">
        <v>118</v>
      </c>
      <c r="D86" s="24"/>
      <c r="E86" s="21"/>
    </row>
    <row r="87" spans="1:5" ht="13.5" customHeight="1">
      <c r="A87" s="17" t="s">
        <v>162</v>
      </c>
      <c r="B87" s="19">
        <v>336</v>
      </c>
      <c r="C87" s="19"/>
      <c r="D87" s="24"/>
      <c r="E87" s="21"/>
    </row>
    <row r="88" spans="1:5" ht="13.5" customHeight="1">
      <c r="A88" s="17" t="s">
        <v>163</v>
      </c>
      <c r="B88" s="19">
        <v>337</v>
      </c>
      <c r="C88" s="19"/>
      <c r="D88" s="22"/>
      <c r="E88" s="23"/>
    </row>
    <row r="89" spans="1:5" ht="13.5" customHeight="1">
      <c r="A89" s="17" t="s">
        <v>164</v>
      </c>
      <c r="B89" s="19">
        <v>338</v>
      </c>
      <c r="C89" s="19"/>
      <c r="D89" s="22"/>
      <c r="E89" s="23"/>
    </row>
    <row r="90" spans="1:5" ht="13.5" customHeight="1">
      <c r="A90" s="17" t="s">
        <v>165</v>
      </c>
      <c r="B90" s="19">
        <v>339</v>
      </c>
      <c r="C90" s="19"/>
      <c r="D90" s="22"/>
      <c r="E90" s="23"/>
    </row>
    <row r="91" spans="1:5" ht="13.5" customHeight="1">
      <c r="A91" s="17" t="s">
        <v>166</v>
      </c>
      <c r="B91" s="19">
        <v>340</v>
      </c>
      <c r="C91" s="19"/>
      <c r="D91" s="22"/>
      <c r="E91" s="23"/>
    </row>
    <row r="92" spans="1:5" ht="13.5" customHeight="1">
      <c r="A92" s="12" t="s">
        <v>167</v>
      </c>
      <c r="B92" s="13" t="s">
        <v>168</v>
      </c>
      <c r="C92" s="14"/>
      <c r="D92" s="15">
        <f>D93+D106</f>
        <v>75733934862</v>
      </c>
      <c r="E92" s="16">
        <f>E93+E106</f>
        <v>81063334973</v>
      </c>
    </row>
    <row r="93" spans="1:5" ht="13.5" customHeight="1">
      <c r="A93" s="12" t="s">
        <v>169</v>
      </c>
      <c r="B93" s="13" t="s">
        <v>170</v>
      </c>
      <c r="C93" s="14" t="s">
        <v>171</v>
      </c>
      <c r="D93" s="15">
        <f>SUM(D94:D104)</f>
        <v>75733934862</v>
      </c>
      <c r="E93" s="16">
        <f>SUM(E94:E104)</f>
        <v>81063334973</v>
      </c>
    </row>
    <row r="94" spans="1:5" ht="12.75" customHeight="1">
      <c r="A94" s="17" t="s">
        <v>172</v>
      </c>
      <c r="B94" s="18" t="s">
        <v>173</v>
      </c>
      <c r="C94" s="19"/>
      <c r="D94" s="20">
        <v>55680000000</v>
      </c>
      <c r="E94" s="21">
        <v>55680000000</v>
      </c>
    </row>
    <row r="95" spans="1:5" ht="12.75" customHeight="1">
      <c r="A95" s="17" t="s">
        <v>174</v>
      </c>
      <c r="B95" s="18" t="s">
        <v>175</v>
      </c>
      <c r="C95" s="19"/>
      <c r="D95" s="20">
        <v>6024502460</v>
      </c>
      <c r="E95" s="21">
        <v>6024502460</v>
      </c>
    </row>
    <row r="96" spans="1:5" ht="12.75" customHeight="1">
      <c r="A96" s="17" t="s">
        <v>176</v>
      </c>
      <c r="B96" s="18" t="s">
        <v>177</v>
      </c>
      <c r="C96" s="19"/>
      <c r="D96" s="20">
        <v>0</v>
      </c>
      <c r="E96" s="23"/>
    </row>
    <row r="97" spans="1:5" ht="12.75" customHeight="1">
      <c r="A97" s="17" t="s">
        <v>178</v>
      </c>
      <c r="B97" s="18" t="s">
        <v>179</v>
      </c>
      <c r="C97" s="19"/>
      <c r="D97" s="20">
        <v>0</v>
      </c>
      <c r="E97" s="23"/>
    </row>
    <row r="98" spans="1:5" ht="12.75" customHeight="1">
      <c r="A98" s="17" t="s">
        <v>180</v>
      </c>
      <c r="B98" s="18" t="s">
        <v>181</v>
      </c>
      <c r="C98" s="19"/>
      <c r="D98" s="20">
        <v>0</v>
      </c>
      <c r="E98" s="23"/>
    </row>
    <row r="99" spans="1:5" ht="12.75" customHeight="1">
      <c r="A99" s="17" t="s">
        <v>182</v>
      </c>
      <c r="B99" s="18" t="s">
        <v>183</v>
      </c>
      <c r="C99" s="19"/>
      <c r="D99" s="20">
        <v>0</v>
      </c>
      <c r="E99" s="23"/>
    </row>
    <row r="100" spans="1:5" ht="12.75" customHeight="1">
      <c r="A100" s="17" t="s">
        <v>184</v>
      </c>
      <c r="B100" s="18" t="s">
        <v>185</v>
      </c>
      <c r="C100" s="19"/>
      <c r="D100" s="20">
        <v>15013122301</v>
      </c>
      <c r="E100" s="21">
        <v>15013122301</v>
      </c>
    </row>
    <row r="101" spans="1:5" ht="12.75" customHeight="1">
      <c r="A101" s="17" t="s">
        <v>186</v>
      </c>
      <c r="B101" s="18" t="s">
        <v>187</v>
      </c>
      <c r="C101" s="19"/>
      <c r="D101" s="20">
        <v>3684066865</v>
      </c>
      <c r="E101" s="21">
        <v>3684066865</v>
      </c>
    </row>
    <row r="102" spans="1:5" ht="12.75" customHeight="1">
      <c r="A102" s="17" t="s">
        <v>188</v>
      </c>
      <c r="B102" s="18" t="s">
        <v>189</v>
      </c>
      <c r="C102" s="19"/>
      <c r="D102" s="20">
        <v>0</v>
      </c>
      <c r="E102" s="21"/>
    </row>
    <row r="103" spans="1:5" ht="12.75" customHeight="1">
      <c r="A103" s="17" t="s">
        <v>190</v>
      </c>
      <c r="B103" s="18" t="s">
        <v>191</v>
      </c>
      <c r="C103" s="19"/>
      <c r="D103" s="53">
        <v>-4667756764</v>
      </c>
      <c r="E103" s="21">
        <v>661643347</v>
      </c>
    </row>
    <row r="104" spans="1:5" ht="12.75" customHeight="1">
      <c r="A104" s="17" t="s">
        <v>192</v>
      </c>
      <c r="B104" s="18" t="s">
        <v>193</v>
      </c>
      <c r="C104" s="19"/>
      <c r="D104" s="22">
        <v>0</v>
      </c>
      <c r="E104" s="23"/>
    </row>
    <row r="105" spans="1:5" ht="12.75" customHeight="1">
      <c r="A105" s="17" t="s">
        <v>194</v>
      </c>
      <c r="B105" s="19">
        <v>422</v>
      </c>
      <c r="C105" s="19"/>
      <c r="D105" s="22"/>
      <c r="E105" s="23"/>
    </row>
    <row r="106" spans="1:5" ht="13.5" customHeight="1">
      <c r="A106" s="12" t="s">
        <v>195</v>
      </c>
      <c r="B106" s="14">
        <v>430</v>
      </c>
      <c r="C106" s="14"/>
      <c r="D106" s="15">
        <v>0</v>
      </c>
      <c r="E106" s="16">
        <v>0</v>
      </c>
    </row>
    <row r="107" spans="1:5" ht="13.5" customHeight="1">
      <c r="A107" s="17" t="s">
        <v>196</v>
      </c>
      <c r="B107" s="19">
        <v>432</v>
      </c>
      <c r="C107" s="19" t="s">
        <v>197</v>
      </c>
      <c r="D107" s="22">
        <v>0</v>
      </c>
      <c r="E107" s="23"/>
    </row>
    <row r="108" spans="1:5" ht="13.5" customHeight="1">
      <c r="A108" s="17" t="s">
        <v>198</v>
      </c>
      <c r="B108" s="19">
        <v>433</v>
      </c>
      <c r="C108" s="19"/>
      <c r="D108" s="22">
        <v>0</v>
      </c>
      <c r="E108" s="23"/>
    </row>
    <row r="109" spans="1:5" ht="13.5" customHeight="1">
      <c r="A109" s="27" t="s">
        <v>199</v>
      </c>
      <c r="B109" s="30"/>
      <c r="C109" s="30"/>
      <c r="D109" s="31"/>
      <c r="E109" s="32"/>
    </row>
    <row r="110" spans="1:7" ht="13.5" customHeight="1">
      <c r="A110" s="29" t="s">
        <v>200</v>
      </c>
      <c r="B110" s="14">
        <v>440</v>
      </c>
      <c r="C110" s="14"/>
      <c r="D110" s="15">
        <f>+D92+D68</f>
        <v>110907290191</v>
      </c>
      <c r="E110" s="16">
        <f>+E92+E68</f>
        <v>112407246086</v>
      </c>
      <c r="F110" s="33">
        <f>+D65-D110</f>
        <v>0</v>
      </c>
      <c r="G110" s="33">
        <f>+E65-E110</f>
        <v>0</v>
      </c>
    </row>
    <row r="111" spans="1:5" ht="9" customHeight="1">
      <c r="A111" s="34"/>
      <c r="B111" s="35"/>
      <c r="C111" s="36"/>
      <c r="D111" s="37"/>
      <c r="E111" s="38"/>
    </row>
    <row r="112" spans="1:5" ht="13.5" customHeight="1">
      <c r="A112" s="39" t="s">
        <v>201</v>
      </c>
      <c r="B112" s="40"/>
      <c r="C112" s="41"/>
      <c r="D112" s="42"/>
      <c r="E112" s="42"/>
    </row>
    <row r="113" spans="1:6" ht="12" customHeight="1">
      <c r="A113" s="43" t="s">
        <v>202</v>
      </c>
      <c r="B113" s="44">
        <v>24</v>
      </c>
      <c r="C113" s="45"/>
      <c r="D113" s="46"/>
      <c r="E113" s="46"/>
      <c r="F113" s="33"/>
    </row>
    <row r="114" spans="1:5" ht="12" customHeight="1">
      <c r="A114" s="17" t="s">
        <v>203</v>
      </c>
      <c r="B114" s="47" t="s">
        <v>125</v>
      </c>
      <c r="C114" s="48"/>
      <c r="D114" s="23">
        <v>50750000</v>
      </c>
      <c r="E114" s="23"/>
    </row>
    <row r="115" spans="1:5" ht="12" customHeight="1">
      <c r="A115" s="17" t="s">
        <v>204</v>
      </c>
      <c r="B115" s="49"/>
      <c r="C115" s="48"/>
      <c r="D115" s="53">
        <v>208040000</v>
      </c>
      <c r="E115" s="23"/>
    </row>
    <row r="116" spans="1:5" ht="12" customHeight="1">
      <c r="A116" s="17" t="s">
        <v>205</v>
      </c>
      <c r="B116" s="47" t="s">
        <v>125</v>
      </c>
      <c r="C116" s="48"/>
      <c r="D116" s="23"/>
      <c r="E116" s="23"/>
    </row>
    <row r="117" spans="1:5" ht="12" customHeight="1">
      <c r="A117" s="39"/>
      <c r="B117" s="50" t="s">
        <v>125</v>
      </c>
      <c r="C117" s="42"/>
      <c r="D117" s="42"/>
      <c r="E117" s="42"/>
    </row>
    <row r="118" spans="1:5" ht="15">
      <c r="A118"/>
      <c r="B118" s="268" t="s">
        <v>206</v>
      </c>
      <c r="C118" s="268"/>
      <c r="D118" s="268"/>
      <c r="E118" s="268"/>
    </row>
    <row r="119" spans="1:5" ht="18">
      <c r="A119" s="269" t="s">
        <v>207</v>
      </c>
      <c r="B119" s="269"/>
      <c r="C119" s="269"/>
      <c r="D119" s="270" t="s">
        <v>208</v>
      </c>
      <c r="E119" s="270"/>
    </row>
    <row r="120" spans="1:5" ht="10.5" customHeight="1">
      <c r="A120" s="54"/>
      <c r="B120" s="55"/>
      <c r="C120" s="56"/>
      <c r="D120" s="56"/>
      <c r="E120" s="57"/>
    </row>
    <row r="121" ht="15.75">
      <c r="E121" s="3"/>
    </row>
    <row r="122" ht="15.75">
      <c r="E122" s="3"/>
    </row>
    <row r="123" ht="15.75">
      <c r="E123" s="3"/>
    </row>
    <row r="124" ht="15.75">
      <c r="E124" s="3"/>
    </row>
    <row r="125" ht="15.75">
      <c r="E125" s="3"/>
    </row>
    <row r="126" ht="15.75">
      <c r="E126" s="3"/>
    </row>
    <row r="127" ht="15.75">
      <c r="E127" s="3"/>
    </row>
  </sheetData>
  <sheetProtection/>
  <mergeCells count="14">
    <mergeCell ref="A6:E6"/>
    <mergeCell ref="A7:E7"/>
    <mergeCell ref="C3:E4"/>
    <mergeCell ref="D2:E2"/>
    <mergeCell ref="B118:E118"/>
    <mergeCell ref="A119:C119"/>
    <mergeCell ref="D119:E119"/>
    <mergeCell ref="A8:E8"/>
    <mergeCell ref="D9:E9"/>
    <mergeCell ref="A10:A11"/>
    <mergeCell ref="B10:B11"/>
    <mergeCell ref="C10:C11"/>
    <mergeCell ref="D10:D11"/>
    <mergeCell ref="E10:E11"/>
  </mergeCells>
  <printOptions horizontalCentered="1"/>
  <pageMargins left="0.7874015748031497" right="0.5905511811023623" top="0.49" bottom="0.37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83"/>
  <sheetViews>
    <sheetView zoomScalePageLayoutView="0" workbookViewId="0" topLeftCell="A82">
      <selection activeCell="A68" sqref="A68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</cols>
  <sheetData>
    <row r="1" ht="15">
      <c r="A1" s="267"/>
    </row>
    <row r="2" spans="1:6" ht="19.5">
      <c r="A2" s="304" t="s">
        <v>828</v>
      </c>
      <c r="B2" s="304"/>
      <c r="C2" s="304"/>
      <c r="D2" s="304"/>
      <c r="E2" s="304"/>
      <c r="F2" s="304"/>
    </row>
    <row r="3" ht="15">
      <c r="E3" s="258" t="s">
        <v>785</v>
      </c>
    </row>
    <row r="4" spans="1:6" ht="14.25">
      <c r="A4" s="325"/>
      <c r="B4" s="327" t="s">
        <v>786</v>
      </c>
      <c r="C4" s="327" t="s">
        <v>787</v>
      </c>
      <c r="D4" s="327" t="s">
        <v>788</v>
      </c>
      <c r="E4" s="327" t="s">
        <v>789</v>
      </c>
      <c r="F4" s="327" t="s">
        <v>422</v>
      </c>
    </row>
    <row r="5" spans="1:6" ht="14.25">
      <c r="A5" s="326"/>
      <c r="B5" s="328" t="s">
        <v>790</v>
      </c>
      <c r="C5" s="328"/>
      <c r="D5" s="328"/>
      <c r="E5" s="328" t="s">
        <v>791</v>
      </c>
      <c r="F5" s="328"/>
    </row>
    <row r="6" spans="1:6" ht="16.5">
      <c r="A6" s="259" t="s">
        <v>792</v>
      </c>
      <c r="B6" s="260"/>
      <c r="C6" s="260"/>
      <c r="D6" s="260"/>
      <c r="E6" s="260"/>
      <c r="F6" s="260"/>
    </row>
    <row r="7" spans="1:6" ht="15">
      <c r="A7" s="261" t="s">
        <v>793</v>
      </c>
      <c r="B7" s="212">
        <v>96372803693</v>
      </c>
      <c r="C7" s="212">
        <v>60197611507</v>
      </c>
      <c r="D7" s="212">
        <v>2907164503</v>
      </c>
      <c r="E7" s="212">
        <v>720674787</v>
      </c>
      <c r="F7" s="212">
        <v>160198254490</v>
      </c>
    </row>
    <row r="8" spans="1:6" ht="15">
      <c r="A8" s="262" t="s">
        <v>794</v>
      </c>
      <c r="B8" s="147">
        <v>28954522352</v>
      </c>
      <c r="C8" s="192"/>
      <c r="D8" s="192"/>
      <c r="E8" s="192"/>
      <c r="F8" s="212">
        <v>28954522352</v>
      </c>
    </row>
    <row r="9" spans="1:6" ht="15.75">
      <c r="A9" s="263" t="s">
        <v>795</v>
      </c>
      <c r="B9" s="152">
        <v>125327326045</v>
      </c>
      <c r="C9" s="152">
        <v>60197611507</v>
      </c>
      <c r="D9" s="152">
        <v>2907164503</v>
      </c>
      <c r="E9" s="152">
        <v>720674787</v>
      </c>
      <c r="F9" s="152">
        <v>189152776842</v>
      </c>
    </row>
    <row r="10" spans="1:6" ht="16.5">
      <c r="A10" s="264" t="s">
        <v>796</v>
      </c>
      <c r="B10" s="212"/>
      <c r="C10" s="212"/>
      <c r="D10" s="212"/>
      <c r="E10" s="212"/>
      <c r="F10" s="212">
        <v>0</v>
      </c>
    </row>
    <row r="11" spans="1:6" ht="15">
      <c r="A11" s="180" t="s">
        <v>797</v>
      </c>
      <c r="B11" s="115">
        <v>346586699</v>
      </c>
      <c r="C11" s="265">
        <v>-3877352815</v>
      </c>
      <c r="D11" s="265">
        <v>824769738</v>
      </c>
      <c r="E11" s="265">
        <v>99945761</v>
      </c>
      <c r="F11" s="115">
        <v>-2606050617</v>
      </c>
    </row>
    <row r="12" spans="1:6" ht="15">
      <c r="A12" s="180" t="s">
        <v>798</v>
      </c>
      <c r="B12" s="115"/>
      <c r="C12" s="115"/>
      <c r="D12" s="112"/>
      <c r="E12" s="112"/>
      <c r="F12" s="115">
        <v>21619323</v>
      </c>
    </row>
    <row r="13" spans="1:6" ht="15">
      <c r="A13" s="180" t="s">
        <v>799</v>
      </c>
      <c r="B13" s="115"/>
      <c r="C13" s="115"/>
      <c r="D13" s="115"/>
      <c r="E13" s="115"/>
      <c r="F13" s="115">
        <v>-100882062</v>
      </c>
    </row>
    <row r="14" spans="1:6" ht="15">
      <c r="A14" s="180" t="s">
        <v>800</v>
      </c>
      <c r="B14" s="115"/>
      <c r="C14" s="115"/>
      <c r="D14" s="115"/>
      <c r="E14" s="115"/>
      <c r="F14" s="115"/>
    </row>
    <row r="15" spans="1:6" ht="15.75">
      <c r="A15" s="263" t="s">
        <v>801</v>
      </c>
      <c r="B15" s="152">
        <v>0</v>
      </c>
      <c r="C15" s="152">
        <v>0</v>
      </c>
      <c r="D15" s="152">
        <v>0</v>
      </c>
      <c r="E15" s="152">
        <v>0</v>
      </c>
      <c r="F15" s="152">
        <v>-2685313356</v>
      </c>
    </row>
    <row r="18" spans="1:6" ht="19.5">
      <c r="A18" s="304" t="s">
        <v>829</v>
      </c>
      <c r="B18" s="304"/>
      <c r="C18" s="304"/>
      <c r="D18" s="304"/>
      <c r="E18" s="304"/>
      <c r="F18" s="304"/>
    </row>
    <row r="19" ht="15">
      <c r="E19" s="258" t="s">
        <v>785</v>
      </c>
    </row>
    <row r="20" spans="1:6" ht="14.25">
      <c r="A20" s="325"/>
      <c r="B20" s="327" t="s">
        <v>786</v>
      </c>
      <c r="C20" s="327" t="s">
        <v>787</v>
      </c>
      <c r="D20" s="327" t="s">
        <v>788</v>
      </c>
      <c r="E20" s="327" t="s">
        <v>789</v>
      </c>
      <c r="F20" s="327" t="s">
        <v>422</v>
      </c>
    </row>
    <row r="21" spans="1:6" ht="14.25">
      <c r="A21" s="326"/>
      <c r="B21" s="328" t="s">
        <v>790</v>
      </c>
      <c r="C21" s="328"/>
      <c r="D21" s="328"/>
      <c r="E21" s="328" t="s">
        <v>791</v>
      </c>
      <c r="F21" s="328"/>
    </row>
    <row r="22" spans="1:6" ht="16.5">
      <c r="A22" s="259" t="s">
        <v>792</v>
      </c>
      <c r="B22" s="260"/>
      <c r="C22" s="260"/>
      <c r="D22" s="260"/>
      <c r="E22" s="260"/>
      <c r="F22" s="260"/>
    </row>
    <row r="23" spans="1:6" ht="15">
      <c r="A23" s="261" t="s">
        <v>793</v>
      </c>
      <c r="B23" s="212">
        <v>103965225239</v>
      </c>
      <c r="C23" s="212">
        <v>55627447626</v>
      </c>
      <c r="D23" s="212">
        <v>0</v>
      </c>
      <c r="E23" s="212">
        <v>413315877</v>
      </c>
      <c r="F23" s="212">
        <v>160005988742</v>
      </c>
    </row>
    <row r="24" spans="1:6" ht="15">
      <c r="A24" s="262" t="s">
        <v>794</v>
      </c>
      <c r="B24" s="147">
        <v>30004837128</v>
      </c>
      <c r="C24" s="192"/>
      <c r="D24" s="192"/>
      <c r="E24" s="192"/>
      <c r="F24" s="212">
        <v>30004837128</v>
      </c>
    </row>
    <row r="25" spans="1:6" ht="15.75">
      <c r="A25" s="263" t="s">
        <v>795</v>
      </c>
      <c r="B25" s="152">
        <v>133970062367</v>
      </c>
      <c r="C25" s="152">
        <v>55627447626</v>
      </c>
      <c r="D25" s="152">
        <v>0</v>
      </c>
      <c r="E25" s="152">
        <v>413315877</v>
      </c>
      <c r="F25" s="152">
        <v>190010825870</v>
      </c>
    </row>
    <row r="26" spans="1:6" ht="16.5">
      <c r="A26" s="264" t="s">
        <v>796</v>
      </c>
      <c r="B26" s="212"/>
      <c r="C26" s="212"/>
      <c r="D26" s="212"/>
      <c r="E26" s="212"/>
      <c r="F26" s="212">
        <v>0</v>
      </c>
    </row>
    <row r="27" spans="1:6" ht="15">
      <c r="A27" s="180" t="s">
        <v>797</v>
      </c>
      <c r="B27" s="115">
        <v>199418293</v>
      </c>
      <c r="C27" s="265">
        <v>-4935206612</v>
      </c>
      <c r="D27" s="265">
        <v>0</v>
      </c>
      <c r="E27" s="265">
        <v>73687115</v>
      </c>
      <c r="F27" s="115">
        <v>-4662101204</v>
      </c>
    </row>
    <row r="28" spans="1:6" ht="15">
      <c r="A28" s="180" t="s">
        <v>798</v>
      </c>
      <c r="B28" s="115"/>
      <c r="C28" s="115"/>
      <c r="D28" s="112"/>
      <c r="E28" s="112"/>
      <c r="F28" s="115">
        <v>17674282</v>
      </c>
    </row>
    <row r="29" spans="1:6" ht="15">
      <c r="A29" s="180" t="s">
        <v>799</v>
      </c>
      <c r="B29" s="115"/>
      <c r="C29" s="115"/>
      <c r="D29" s="115"/>
      <c r="E29" s="115"/>
      <c r="F29" s="115">
        <v>-684973189</v>
      </c>
    </row>
    <row r="30" spans="1:6" ht="15">
      <c r="A30" s="180" t="s">
        <v>800</v>
      </c>
      <c r="B30" s="115"/>
      <c r="C30" s="115"/>
      <c r="D30" s="115"/>
      <c r="E30" s="115"/>
      <c r="F30" s="115">
        <v>0</v>
      </c>
    </row>
    <row r="31" spans="1:6" ht="15.75">
      <c r="A31" s="263" t="s">
        <v>801</v>
      </c>
      <c r="B31" s="152">
        <v>0</v>
      </c>
      <c r="C31" s="152">
        <v>0</v>
      </c>
      <c r="D31" s="152">
        <v>0</v>
      </c>
      <c r="E31" s="152">
        <v>0</v>
      </c>
      <c r="F31" s="152">
        <v>-5329400111</v>
      </c>
    </row>
    <row r="37" spans="1:6" ht="19.5">
      <c r="A37" s="304" t="s">
        <v>830</v>
      </c>
      <c r="B37" s="304"/>
      <c r="C37" s="304"/>
      <c r="D37" s="304"/>
      <c r="E37" s="304"/>
      <c r="F37" s="304"/>
    </row>
    <row r="38" ht="15">
      <c r="E38" s="258" t="s">
        <v>785</v>
      </c>
    </row>
    <row r="39" spans="1:6" ht="14.25">
      <c r="A39" s="325"/>
      <c r="B39" s="327" t="s">
        <v>786</v>
      </c>
      <c r="C39" s="327" t="s">
        <v>787</v>
      </c>
      <c r="D39" s="327" t="s">
        <v>788</v>
      </c>
      <c r="E39" s="327" t="s">
        <v>789</v>
      </c>
      <c r="F39" s="327" t="s">
        <v>422</v>
      </c>
    </row>
    <row r="40" spans="1:6" ht="14.25">
      <c r="A40" s="326"/>
      <c r="B40" s="328" t="s">
        <v>790</v>
      </c>
      <c r="C40" s="328"/>
      <c r="D40" s="328"/>
      <c r="E40" s="328" t="s">
        <v>791</v>
      </c>
      <c r="F40" s="328"/>
    </row>
    <row r="41" spans="1:6" ht="16.5">
      <c r="A41" s="259" t="s">
        <v>802</v>
      </c>
      <c r="B41" s="260"/>
      <c r="C41" s="260"/>
      <c r="D41" s="260"/>
      <c r="E41" s="260"/>
      <c r="F41" s="260"/>
    </row>
    <row r="42" spans="1:6" ht="15">
      <c r="A42" s="261" t="s">
        <v>803</v>
      </c>
      <c r="B42" s="212">
        <v>4952548902</v>
      </c>
      <c r="C42" s="212">
        <v>35149066989</v>
      </c>
      <c r="D42" s="212">
        <v>0</v>
      </c>
      <c r="E42" s="212">
        <v>2481771952</v>
      </c>
      <c r="F42" s="212">
        <v>42583387843</v>
      </c>
    </row>
    <row r="43" spans="1:6" ht="15">
      <c r="A43" s="180" t="s">
        <v>804</v>
      </c>
      <c r="B43" s="115">
        <v>216588</v>
      </c>
      <c r="C43" s="115">
        <v>4145576321</v>
      </c>
      <c r="D43" s="115"/>
      <c r="E43" s="115"/>
      <c r="F43" s="115">
        <v>4145792909</v>
      </c>
    </row>
    <row r="44" spans="1:6" ht="15">
      <c r="A44" s="180" t="s">
        <v>805</v>
      </c>
      <c r="B44" s="115">
        <v>4412841593</v>
      </c>
      <c r="C44" s="115">
        <v>7464254781</v>
      </c>
      <c r="D44" s="115">
        <v>4731534090</v>
      </c>
      <c r="E44" s="115"/>
      <c r="F44" s="115">
        <v>16608630464</v>
      </c>
    </row>
    <row r="45" spans="1:6" ht="15">
      <c r="A45" s="180" t="s">
        <v>306</v>
      </c>
      <c r="B45" s="115">
        <v>2250202058</v>
      </c>
      <c r="C45" s="115">
        <v>1353906068</v>
      </c>
      <c r="D45" s="115">
        <v>8507351293</v>
      </c>
      <c r="E45" s="115">
        <v>4365768</v>
      </c>
      <c r="F45" s="115">
        <v>12115825187</v>
      </c>
    </row>
    <row r="46" spans="1:6" ht="15">
      <c r="A46" s="266" t="s">
        <v>806</v>
      </c>
      <c r="B46" s="170"/>
      <c r="C46" s="170"/>
      <c r="D46" s="170"/>
      <c r="E46" s="170"/>
      <c r="F46" s="170">
        <v>41871096374</v>
      </c>
    </row>
    <row r="47" spans="1:6" ht="15.75">
      <c r="A47" s="263" t="s">
        <v>807</v>
      </c>
      <c r="B47" s="152"/>
      <c r="C47" s="152"/>
      <c r="D47" s="152"/>
      <c r="E47" s="152"/>
      <c r="F47" s="152">
        <v>117324732777</v>
      </c>
    </row>
    <row r="48" spans="1:6" ht="16.5">
      <c r="A48" s="264" t="s">
        <v>808</v>
      </c>
      <c r="B48" s="212"/>
      <c r="C48" s="212"/>
      <c r="D48" s="212"/>
      <c r="E48" s="212"/>
      <c r="F48" s="212"/>
    </row>
    <row r="49" spans="1:6" ht="15">
      <c r="A49" s="180" t="s">
        <v>809</v>
      </c>
      <c r="B49" s="115">
        <v>6473444994</v>
      </c>
      <c r="C49" s="115">
        <v>4489967614</v>
      </c>
      <c r="D49" s="115">
        <v>11726848756</v>
      </c>
      <c r="E49" s="265">
        <v>60000000</v>
      </c>
      <c r="F49" s="115">
        <v>22750261364</v>
      </c>
    </row>
    <row r="50" spans="1:6" ht="15">
      <c r="A50" s="180" t="s">
        <v>810</v>
      </c>
      <c r="B50" s="115">
        <v>3500000000</v>
      </c>
      <c r="C50" s="115"/>
      <c r="D50" s="112"/>
      <c r="E50" s="112"/>
      <c r="F50" s="115">
        <v>3500000000</v>
      </c>
    </row>
    <row r="51" spans="1:6" ht="15">
      <c r="A51" s="180" t="s">
        <v>811</v>
      </c>
      <c r="B51" s="115"/>
      <c r="C51" s="115"/>
      <c r="D51" s="115"/>
      <c r="E51" s="115"/>
      <c r="F51" s="115">
        <v>10783652954</v>
      </c>
    </row>
    <row r="52" spans="1:6" ht="15.75">
      <c r="A52" s="263" t="s">
        <v>812</v>
      </c>
      <c r="B52" s="152"/>
      <c r="C52" s="152"/>
      <c r="D52" s="152"/>
      <c r="E52" s="152"/>
      <c r="F52" s="152">
        <v>37033914318</v>
      </c>
    </row>
    <row r="54" spans="1:6" ht="19.5">
      <c r="A54" s="304" t="s">
        <v>831</v>
      </c>
      <c r="B54" s="304"/>
      <c r="C54" s="304"/>
      <c r="D54" s="304"/>
      <c r="E54" s="304"/>
      <c r="F54" s="304"/>
    </row>
    <row r="55" ht="15">
      <c r="E55" s="258" t="s">
        <v>785</v>
      </c>
    </row>
    <row r="56" spans="1:6" ht="14.25">
      <c r="A56" s="325"/>
      <c r="B56" s="327" t="s">
        <v>786</v>
      </c>
      <c r="C56" s="327" t="s">
        <v>787</v>
      </c>
      <c r="D56" s="327" t="s">
        <v>788</v>
      </c>
      <c r="E56" s="327" t="s">
        <v>789</v>
      </c>
      <c r="F56" s="327" t="s">
        <v>422</v>
      </c>
    </row>
    <row r="57" spans="1:6" ht="14.25">
      <c r="A57" s="326"/>
      <c r="B57" s="328" t="s">
        <v>790</v>
      </c>
      <c r="C57" s="328"/>
      <c r="D57" s="328"/>
      <c r="E57" s="328" t="s">
        <v>791</v>
      </c>
      <c r="F57" s="328"/>
    </row>
    <row r="58" spans="1:6" ht="16.5">
      <c r="A58" s="259" t="s">
        <v>802</v>
      </c>
      <c r="B58" s="260"/>
      <c r="C58" s="260"/>
      <c r="D58" s="260"/>
      <c r="E58" s="260"/>
      <c r="F58" s="260"/>
    </row>
    <row r="59" spans="1:6" ht="15">
      <c r="A59" s="261" t="s">
        <v>803</v>
      </c>
      <c r="B59" s="212">
        <v>4618120938</v>
      </c>
      <c r="C59" s="212">
        <v>39611100112</v>
      </c>
      <c r="D59" s="212"/>
      <c r="E59" s="212">
        <v>2235184090</v>
      </c>
      <c r="F59" s="212">
        <v>46464405140</v>
      </c>
    </row>
    <row r="60" spans="1:6" ht="15">
      <c r="A60" s="180" t="s">
        <v>804</v>
      </c>
      <c r="B60" s="115">
        <v>1705000</v>
      </c>
      <c r="C60" s="115">
        <v>1638586305</v>
      </c>
      <c r="D60" s="115"/>
      <c r="E60" s="115"/>
      <c r="F60" s="212">
        <v>1640291305</v>
      </c>
    </row>
    <row r="61" spans="1:6" ht="15">
      <c r="A61" s="180" t="s">
        <v>805</v>
      </c>
      <c r="B61" s="115">
        <v>4704179667</v>
      </c>
      <c r="C61" s="115">
        <v>8044136149</v>
      </c>
      <c r="D61" s="115">
        <v>4651534090</v>
      </c>
      <c r="E61" s="115">
        <v>300000</v>
      </c>
      <c r="F61" s="212">
        <v>17400149906</v>
      </c>
    </row>
    <row r="62" spans="1:6" ht="15">
      <c r="A62" s="180" t="s">
        <v>306</v>
      </c>
      <c r="B62" s="115">
        <v>4256468976</v>
      </c>
      <c r="C62" s="115">
        <v>1546997277</v>
      </c>
      <c r="D62" s="115">
        <v>8339585938</v>
      </c>
      <c r="E62" s="115">
        <v>4365765</v>
      </c>
      <c r="F62" s="212">
        <v>14147417956</v>
      </c>
    </row>
    <row r="63" spans="1:6" ht="15">
      <c r="A63" s="266" t="s">
        <v>806</v>
      </c>
      <c r="B63" s="170"/>
      <c r="C63" s="170"/>
      <c r="D63" s="170"/>
      <c r="E63" s="170"/>
      <c r="F63" s="212">
        <v>31255025884</v>
      </c>
    </row>
    <row r="64" spans="1:6" ht="15.75">
      <c r="A64" s="263" t="s">
        <v>807</v>
      </c>
      <c r="B64" s="152"/>
      <c r="C64" s="152"/>
      <c r="D64" s="152"/>
      <c r="E64" s="152"/>
      <c r="F64" s="152">
        <v>110907290191</v>
      </c>
    </row>
    <row r="65" spans="1:6" ht="16.5">
      <c r="A65" s="264" t="s">
        <v>808</v>
      </c>
      <c r="B65" s="212"/>
      <c r="C65" s="212"/>
      <c r="D65" s="212"/>
      <c r="E65" s="212"/>
      <c r="F65" s="212"/>
    </row>
    <row r="66" spans="1:6" ht="15">
      <c r="A66" s="180" t="s">
        <v>809</v>
      </c>
      <c r="B66" s="115">
        <v>13452942642</v>
      </c>
      <c r="C66" s="115">
        <v>2605089567</v>
      </c>
      <c r="D66" s="115">
        <v>11700352895</v>
      </c>
      <c r="E66" s="115">
        <v>0</v>
      </c>
      <c r="F66" s="115">
        <v>27758385104</v>
      </c>
    </row>
    <row r="67" spans="1:6" ht="15">
      <c r="A67" s="180" t="s">
        <v>810</v>
      </c>
      <c r="B67" s="115">
        <v>3000000000</v>
      </c>
      <c r="C67" s="115"/>
      <c r="D67" s="115"/>
      <c r="E67" s="112"/>
      <c r="F67" s="115">
        <v>3000000000</v>
      </c>
    </row>
    <row r="68" spans="1:6" ht="15">
      <c r="A68" s="180" t="s">
        <v>811</v>
      </c>
      <c r="B68" s="115"/>
      <c r="C68" s="115"/>
      <c r="D68" s="115"/>
      <c r="E68" s="115"/>
      <c r="F68" s="115">
        <v>4414970225</v>
      </c>
    </row>
    <row r="69" spans="1:6" ht="15.75">
      <c r="A69" s="263" t="s">
        <v>812</v>
      </c>
      <c r="B69" s="152"/>
      <c r="C69" s="152"/>
      <c r="D69" s="152"/>
      <c r="E69" s="152"/>
      <c r="F69" s="152">
        <v>35173355329</v>
      </c>
    </row>
    <row r="70" ht="15">
      <c r="A70" s="267" t="s">
        <v>813</v>
      </c>
    </row>
    <row r="71" ht="15">
      <c r="A71" s="267"/>
    </row>
    <row r="618" ht="14.25">
      <c r="C618" t="s">
        <v>210</v>
      </c>
    </row>
    <row r="626" ht="14.25">
      <c r="C626" t="s">
        <v>210</v>
      </c>
    </row>
    <row r="632" ht="14.25">
      <c r="C632" t="s">
        <v>210</v>
      </c>
    </row>
    <row r="643" ht="14.25">
      <c r="C643" t="s">
        <v>210</v>
      </c>
    </row>
    <row r="650" ht="14.25">
      <c r="C650" t="s">
        <v>210</v>
      </c>
    </row>
    <row r="655" ht="14.25">
      <c r="C655" t="s">
        <v>210</v>
      </c>
    </row>
    <row r="664" ht="14.25">
      <c r="C664" t="s">
        <v>210</v>
      </c>
    </row>
    <row r="671" ht="14.25">
      <c r="C671" t="s">
        <v>210</v>
      </c>
    </row>
    <row r="679" ht="14.25">
      <c r="C679" t="s">
        <v>210</v>
      </c>
    </row>
    <row r="683" ht="14.25">
      <c r="C683" t="s">
        <v>210</v>
      </c>
    </row>
    <row r="694" ht="14.25">
      <c r="C694" t="s">
        <v>210</v>
      </c>
    </row>
    <row r="700" ht="14.25">
      <c r="C700" t="s">
        <v>210</v>
      </c>
    </row>
    <row r="710" ht="14.25">
      <c r="C710" t="s">
        <v>210</v>
      </c>
    </row>
    <row r="715" ht="14.25">
      <c r="C715" t="s">
        <v>210</v>
      </c>
    </row>
    <row r="724" ht="14.25">
      <c r="C724" t="s">
        <v>210</v>
      </c>
    </row>
    <row r="732" ht="14.25">
      <c r="C732" t="s">
        <v>210</v>
      </c>
    </row>
    <row r="738" ht="14.25">
      <c r="C738" t="s">
        <v>210</v>
      </c>
    </row>
    <row r="759" ht="14.25">
      <c r="C759" t="s">
        <v>210</v>
      </c>
    </row>
    <row r="779" ht="14.25">
      <c r="C779" t="s">
        <v>210</v>
      </c>
    </row>
    <row r="783" ht="14.25">
      <c r="C783" t="s">
        <v>210</v>
      </c>
    </row>
  </sheetData>
  <sheetProtection/>
  <mergeCells count="28">
    <mergeCell ref="A54:F54"/>
    <mergeCell ref="A56:A57"/>
    <mergeCell ref="B56:B57"/>
    <mergeCell ref="C56:C57"/>
    <mergeCell ref="D56:D57"/>
    <mergeCell ref="E56:E57"/>
    <mergeCell ref="F56:F57"/>
    <mergeCell ref="A37:F37"/>
    <mergeCell ref="A39:A40"/>
    <mergeCell ref="B39:B40"/>
    <mergeCell ref="C39:C40"/>
    <mergeCell ref="D39:D40"/>
    <mergeCell ref="E39:E40"/>
    <mergeCell ref="F39:F40"/>
    <mergeCell ref="A18:F18"/>
    <mergeCell ref="A20:A21"/>
    <mergeCell ref="B20:B21"/>
    <mergeCell ref="C20:C21"/>
    <mergeCell ref="D20:D21"/>
    <mergeCell ref="E20:E21"/>
    <mergeCell ref="F20:F21"/>
    <mergeCell ref="A2:F2"/>
    <mergeCell ref="A4:A5"/>
    <mergeCell ref="B4:B5"/>
    <mergeCell ref="C4:C5"/>
    <mergeCell ref="D4:D5"/>
    <mergeCell ref="E4:E5"/>
    <mergeCell ref="F4:F5"/>
  </mergeCells>
  <printOptions/>
  <pageMargins left="1.2598425196850394" right="0" top="0.7086614173228347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23" sqref="B23"/>
    </sheetView>
  </sheetViews>
  <sheetFormatPr defaultColWidth="8.796875" defaultRowHeight="14.25"/>
  <cols>
    <col min="1" max="1" width="55.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5.75">
      <c r="A1" s="58" t="s">
        <v>1</v>
      </c>
      <c r="B1" s="59"/>
      <c r="C1" s="59"/>
      <c r="F1" s="279" t="s">
        <v>211</v>
      </c>
      <c r="G1" s="279"/>
    </row>
    <row r="2" spans="1:7" ht="15" customHeight="1">
      <c r="A2" s="61"/>
      <c r="B2" s="59"/>
      <c r="C2" s="59"/>
      <c r="F2" s="280" t="s">
        <v>212</v>
      </c>
      <c r="G2" s="280"/>
    </row>
    <row r="3" spans="1:7" ht="15.75" customHeight="1">
      <c r="A3" s="61"/>
      <c r="B3" s="59"/>
      <c r="C3" s="59"/>
      <c r="F3" s="280"/>
      <c r="G3" s="280"/>
    </row>
    <row r="4" spans="1:7" ht="20.25">
      <c r="A4" s="282" t="s">
        <v>213</v>
      </c>
      <c r="B4" s="282"/>
      <c r="C4" s="282"/>
      <c r="D4" s="282"/>
      <c r="E4" s="282"/>
      <c r="F4" s="282"/>
      <c r="G4" s="282"/>
    </row>
    <row r="5" spans="1:7" ht="15.75">
      <c r="A5" s="283" t="s">
        <v>832</v>
      </c>
      <c r="B5" s="283"/>
      <c r="C5" s="283"/>
      <c r="D5" s="283"/>
      <c r="E5" s="283"/>
      <c r="F5" s="283"/>
      <c r="G5" s="283"/>
    </row>
    <row r="6" spans="1:7" ht="18">
      <c r="A6" s="62"/>
      <c r="B6" s="59"/>
      <c r="C6" s="59"/>
      <c r="F6" s="63" t="s">
        <v>274</v>
      </c>
      <c r="G6" s="64"/>
    </row>
    <row r="7" spans="1:7" ht="15.75" customHeight="1">
      <c r="A7" s="286" t="s">
        <v>214</v>
      </c>
      <c r="B7" s="286" t="s">
        <v>215</v>
      </c>
      <c r="C7" s="286" t="s">
        <v>8</v>
      </c>
      <c r="D7" s="288" t="s">
        <v>816</v>
      </c>
      <c r="E7" s="289"/>
      <c r="F7" s="284" t="s">
        <v>216</v>
      </c>
      <c r="G7" s="285"/>
    </row>
    <row r="8" spans="1:7" ht="14.25" customHeight="1">
      <c r="A8" s="287"/>
      <c r="B8" s="287" t="s">
        <v>215</v>
      </c>
      <c r="C8" s="287"/>
      <c r="D8" s="65" t="s">
        <v>217</v>
      </c>
      <c r="E8" s="65" t="s">
        <v>218</v>
      </c>
      <c r="F8" s="65" t="s">
        <v>217</v>
      </c>
      <c r="G8" s="65" t="s">
        <v>218</v>
      </c>
    </row>
    <row r="9" spans="1:7" ht="14.2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</row>
    <row r="10" spans="1:7" ht="14.25" customHeight="1">
      <c r="A10" s="67" t="s">
        <v>219</v>
      </c>
      <c r="B10" s="68" t="s">
        <v>220</v>
      </c>
      <c r="C10" s="69" t="s">
        <v>221</v>
      </c>
      <c r="D10" s="70">
        <v>65375836337</v>
      </c>
      <c r="E10" s="70">
        <v>57121725099</v>
      </c>
      <c r="F10" s="70">
        <v>190010825870</v>
      </c>
      <c r="G10" s="70">
        <v>189152776842</v>
      </c>
    </row>
    <row r="11" spans="1:7" ht="14.25" customHeight="1">
      <c r="A11" s="71" t="s">
        <v>222</v>
      </c>
      <c r="B11" s="72" t="s">
        <v>223</v>
      </c>
      <c r="C11" s="73" t="s">
        <v>224</v>
      </c>
      <c r="D11" s="74"/>
      <c r="E11" s="74"/>
      <c r="F11" s="74"/>
      <c r="G11" s="74"/>
    </row>
    <row r="12" spans="1:7" ht="14.25" customHeight="1">
      <c r="A12" s="71" t="s">
        <v>225</v>
      </c>
      <c r="B12" s="72" t="s">
        <v>226</v>
      </c>
      <c r="C12" s="73" t="s">
        <v>227</v>
      </c>
      <c r="D12" s="74">
        <v>65375836337</v>
      </c>
      <c r="E12" s="74">
        <v>57121725099</v>
      </c>
      <c r="F12" s="74">
        <v>190010825870</v>
      </c>
      <c r="G12" s="74">
        <v>189152776842</v>
      </c>
    </row>
    <row r="13" spans="1:7" ht="14.25" customHeight="1">
      <c r="A13" s="71" t="s">
        <v>228</v>
      </c>
      <c r="B13" s="72" t="s">
        <v>229</v>
      </c>
      <c r="C13" s="73" t="s">
        <v>230</v>
      </c>
      <c r="D13" s="74">
        <v>63953865162</v>
      </c>
      <c r="E13" s="74">
        <v>56133512292</v>
      </c>
      <c r="F13" s="74">
        <v>186921902873</v>
      </c>
      <c r="G13" s="74">
        <v>183520148361</v>
      </c>
    </row>
    <row r="14" spans="1:7" ht="14.25" customHeight="1">
      <c r="A14" s="71" t="s">
        <v>231</v>
      </c>
      <c r="B14" s="72" t="s">
        <v>232</v>
      </c>
      <c r="C14" s="73" t="s">
        <v>125</v>
      </c>
      <c r="D14" s="74">
        <v>1421971175</v>
      </c>
      <c r="E14" s="74">
        <v>988212807</v>
      </c>
      <c r="F14" s="74">
        <v>3088922997</v>
      </c>
      <c r="G14" s="74">
        <v>5632628481</v>
      </c>
    </row>
    <row r="15" spans="1:7" ht="14.25" customHeight="1">
      <c r="A15" s="71" t="s">
        <v>233</v>
      </c>
      <c r="B15" s="72" t="s">
        <v>234</v>
      </c>
      <c r="C15" s="73" t="s">
        <v>235</v>
      </c>
      <c r="D15" s="74">
        <v>3016438</v>
      </c>
      <c r="E15" s="74">
        <v>5102333</v>
      </c>
      <c r="F15" s="74">
        <v>234674282</v>
      </c>
      <c r="G15" s="74">
        <v>849252709</v>
      </c>
    </row>
    <row r="16" spans="1:7" ht="14.25" customHeight="1">
      <c r="A16" s="71" t="s">
        <v>236</v>
      </c>
      <c r="B16" s="72" t="s">
        <v>237</v>
      </c>
      <c r="C16" s="73" t="s">
        <v>238</v>
      </c>
      <c r="D16" s="74">
        <v>-271697049</v>
      </c>
      <c r="E16" s="74">
        <v>377748306</v>
      </c>
      <c r="F16" s="74">
        <v>567843993</v>
      </c>
      <c r="G16" s="74">
        <v>937207480</v>
      </c>
    </row>
    <row r="17" spans="1:7" ht="14.25" customHeight="1">
      <c r="A17" s="76" t="s">
        <v>239</v>
      </c>
      <c r="B17" s="72" t="s">
        <v>240</v>
      </c>
      <c r="C17" s="73" t="s">
        <v>125</v>
      </c>
      <c r="D17" s="77">
        <v>111805555</v>
      </c>
      <c r="E17" s="77">
        <v>377748306</v>
      </c>
      <c r="F17" s="77">
        <v>373423611</v>
      </c>
      <c r="G17" s="77">
        <v>1183329490</v>
      </c>
    </row>
    <row r="18" spans="1:7" ht="14.25" customHeight="1">
      <c r="A18" s="71" t="s">
        <v>241</v>
      </c>
      <c r="B18" s="72" t="s">
        <v>242</v>
      </c>
      <c r="C18" s="73" t="s">
        <v>125</v>
      </c>
      <c r="D18" s="74">
        <v>696319454</v>
      </c>
      <c r="E18" s="74">
        <v>585524438</v>
      </c>
      <c r="F18" s="74">
        <v>1953967201</v>
      </c>
      <c r="G18" s="74">
        <v>1872281256</v>
      </c>
    </row>
    <row r="19" spans="1:7" ht="14.25" customHeight="1">
      <c r="A19" s="71" t="s">
        <v>243</v>
      </c>
      <c r="B19" s="72" t="s">
        <v>244</v>
      </c>
      <c r="C19" s="73" t="s">
        <v>125</v>
      </c>
      <c r="D19" s="74">
        <v>1814983407</v>
      </c>
      <c r="E19" s="74">
        <v>1847379072</v>
      </c>
      <c r="F19" s="74">
        <v>5797057000</v>
      </c>
      <c r="G19" s="74">
        <v>6366397842</v>
      </c>
    </row>
    <row r="20" spans="1:7" ht="14.25" customHeight="1">
      <c r="A20" s="71" t="s">
        <v>245</v>
      </c>
      <c r="B20" s="72" t="s">
        <v>246</v>
      </c>
      <c r="C20" s="73" t="s">
        <v>125</v>
      </c>
      <c r="D20" s="74">
        <v>-814618199</v>
      </c>
      <c r="E20" s="74">
        <v>-1817336676</v>
      </c>
      <c r="F20" s="74">
        <v>-4995270915</v>
      </c>
      <c r="G20" s="74">
        <v>-2694005388</v>
      </c>
    </row>
    <row r="21" spans="1:7" ht="14.25" customHeight="1">
      <c r="A21" s="71" t="s">
        <v>247</v>
      </c>
      <c r="B21" s="72" t="s">
        <v>248</v>
      </c>
      <c r="C21" s="73" t="s">
        <v>125</v>
      </c>
      <c r="D21" s="74">
        <v>19197381</v>
      </c>
      <c r="E21" s="74">
        <v>209115987</v>
      </c>
      <c r="F21" s="74">
        <v>100270507</v>
      </c>
      <c r="G21" s="74">
        <v>246195532</v>
      </c>
    </row>
    <row r="22" spans="1:7" ht="14.25" customHeight="1">
      <c r="A22" s="71" t="s">
        <v>249</v>
      </c>
      <c r="B22" s="78" t="s">
        <v>782</v>
      </c>
      <c r="C22" s="73" t="s">
        <v>125</v>
      </c>
      <c r="D22" s="74">
        <v>165783080</v>
      </c>
      <c r="E22" s="74">
        <v>230003500</v>
      </c>
      <c r="F22" s="74">
        <v>434399703</v>
      </c>
      <c r="G22" s="74">
        <v>237503500</v>
      </c>
    </row>
    <row r="23" spans="1:7" ht="14.25" customHeight="1">
      <c r="A23" s="71" t="s">
        <v>251</v>
      </c>
      <c r="B23" s="72" t="s">
        <v>252</v>
      </c>
      <c r="C23" s="73" t="s">
        <v>125</v>
      </c>
      <c r="D23" s="74">
        <v>-146585699</v>
      </c>
      <c r="E23" s="74">
        <v>-20887513</v>
      </c>
      <c r="F23" s="74">
        <v>-334129196</v>
      </c>
      <c r="G23" s="74">
        <v>8692032</v>
      </c>
    </row>
    <row r="24" spans="1:7" ht="14.25" customHeight="1">
      <c r="A24" s="71" t="s">
        <v>253</v>
      </c>
      <c r="B24" s="78" t="s">
        <v>254</v>
      </c>
      <c r="C24" s="73"/>
      <c r="D24" s="74"/>
      <c r="E24" s="74"/>
      <c r="F24" s="74"/>
      <c r="G24" s="74"/>
    </row>
    <row r="25" spans="1:7" ht="14.25" customHeight="1">
      <c r="A25" s="71" t="s">
        <v>255</v>
      </c>
      <c r="B25" s="72" t="s">
        <v>256</v>
      </c>
      <c r="C25" s="73" t="s">
        <v>125</v>
      </c>
      <c r="D25" s="74">
        <v>-961203898</v>
      </c>
      <c r="E25" s="74">
        <v>-1838224189</v>
      </c>
      <c r="F25" s="74">
        <v>-5329400111</v>
      </c>
      <c r="G25" s="74">
        <v>-2685313356</v>
      </c>
    </row>
    <row r="26" spans="1:7" ht="14.25" customHeight="1">
      <c r="A26" s="71" t="s">
        <v>257</v>
      </c>
      <c r="B26" s="72" t="s">
        <v>258</v>
      </c>
      <c r="C26" s="73" t="s">
        <v>259</v>
      </c>
      <c r="D26" s="74">
        <v>0</v>
      </c>
      <c r="E26" s="74">
        <v>0</v>
      </c>
      <c r="F26" s="74">
        <v>0</v>
      </c>
      <c r="G26" s="74">
        <v>0</v>
      </c>
    </row>
    <row r="27" spans="1:7" ht="14.25" customHeight="1">
      <c r="A27" s="71" t="s">
        <v>260</v>
      </c>
      <c r="B27" s="72" t="s">
        <v>261</v>
      </c>
      <c r="C27" s="73" t="s">
        <v>262</v>
      </c>
      <c r="D27" s="74"/>
      <c r="E27" s="74"/>
      <c r="F27" s="74"/>
      <c r="G27" s="74"/>
    </row>
    <row r="28" spans="1:7" ht="14.25" customHeight="1">
      <c r="A28" s="71" t="s">
        <v>263</v>
      </c>
      <c r="B28" s="72" t="s">
        <v>264</v>
      </c>
      <c r="C28" s="79"/>
      <c r="D28" s="74">
        <v>-961203898</v>
      </c>
      <c r="E28" s="74">
        <v>-1838224189</v>
      </c>
      <c r="F28" s="74">
        <v>-5329400111</v>
      </c>
      <c r="G28" s="74">
        <v>-2685313356</v>
      </c>
    </row>
    <row r="29" spans="1:7" ht="14.25" customHeight="1">
      <c r="A29" s="80" t="s">
        <v>265</v>
      </c>
      <c r="B29" s="81" t="s">
        <v>266</v>
      </c>
      <c r="C29" s="82"/>
      <c r="D29" s="74"/>
      <c r="E29" s="74"/>
      <c r="F29" s="74"/>
      <c r="G29" s="74"/>
    </row>
    <row r="30" spans="1:7" ht="14.25" customHeight="1">
      <c r="A30" s="80" t="s">
        <v>267</v>
      </c>
      <c r="B30" s="81" t="s">
        <v>268</v>
      </c>
      <c r="C30" s="82"/>
      <c r="D30" s="74">
        <v>-961203898</v>
      </c>
      <c r="E30" s="74">
        <v>-1838224189</v>
      </c>
      <c r="F30" s="74">
        <v>-5329400111</v>
      </c>
      <c r="G30" s="74">
        <v>-2685313356</v>
      </c>
    </row>
    <row r="31" spans="1:7" ht="14.25" customHeight="1">
      <c r="A31" s="83" t="s">
        <v>269</v>
      </c>
      <c r="B31" s="84" t="s">
        <v>270</v>
      </c>
      <c r="C31" s="85"/>
      <c r="D31" s="86">
        <v>-172.63001041666666</v>
      </c>
      <c r="E31" s="86">
        <v>-330.14083854166665</v>
      </c>
      <c r="F31" s="86">
        <v>-957.148008441092</v>
      </c>
      <c r="G31" s="86">
        <v>-482.2761056034483</v>
      </c>
    </row>
    <row r="32" spans="2:7" ht="15">
      <c r="B32" s="268" t="s">
        <v>271</v>
      </c>
      <c r="C32" s="268"/>
      <c r="D32" s="268"/>
      <c r="E32" s="268"/>
      <c r="F32" s="268"/>
      <c r="G32" s="268"/>
    </row>
    <row r="33" spans="1:7" ht="18">
      <c r="A33" s="269" t="s">
        <v>272</v>
      </c>
      <c r="B33" s="269"/>
      <c r="C33" s="269"/>
      <c r="D33" s="281" t="s">
        <v>273</v>
      </c>
      <c r="E33" s="281"/>
      <c r="F33" s="281"/>
      <c r="G33" s="281"/>
    </row>
  </sheetData>
  <sheetProtection/>
  <mergeCells count="12">
    <mergeCell ref="C7:C8"/>
    <mergeCell ref="D7:E7"/>
    <mergeCell ref="F1:G1"/>
    <mergeCell ref="F2:G3"/>
    <mergeCell ref="B32:G32"/>
    <mergeCell ref="A33:C33"/>
    <mergeCell ref="D33:G33"/>
    <mergeCell ref="A4:G4"/>
    <mergeCell ref="A5:G5"/>
    <mergeCell ref="F7:G7"/>
    <mergeCell ref="A7:A8"/>
    <mergeCell ref="B7:B8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18"/>
  <sheetViews>
    <sheetView zoomScalePageLayoutView="0" workbookViewId="0" topLeftCell="A13">
      <selection activeCell="E19" sqref="E19"/>
    </sheetView>
  </sheetViews>
  <sheetFormatPr defaultColWidth="8.796875" defaultRowHeight="14.25"/>
  <cols>
    <col min="1" max="1" width="50.69921875" style="0" customWidth="1"/>
    <col min="2" max="2" width="4.59765625" style="120" customWidth="1"/>
    <col min="3" max="3" width="6.3984375" style="0" customWidth="1"/>
    <col min="4" max="4" width="14" style="0" customWidth="1"/>
    <col min="5" max="5" width="13.8984375" style="0" customWidth="1"/>
  </cols>
  <sheetData>
    <row r="2" spans="1:5" ht="15">
      <c r="A2" s="61" t="s">
        <v>277</v>
      </c>
      <c r="B2" s="89"/>
      <c r="C2" s="90"/>
      <c r="D2" s="290" t="s">
        <v>278</v>
      </c>
      <c r="E2" s="290"/>
    </row>
    <row r="3" spans="1:5" ht="15" customHeight="1">
      <c r="A3" s="61"/>
      <c r="B3" s="89"/>
      <c r="C3" s="90"/>
      <c r="D3" s="291" t="s">
        <v>279</v>
      </c>
      <c r="E3" s="291"/>
    </row>
    <row r="4" spans="1:5" ht="15" customHeight="1">
      <c r="A4" s="61"/>
      <c r="B4" s="89"/>
      <c r="C4" s="90"/>
      <c r="D4" s="291" t="s">
        <v>337</v>
      </c>
      <c r="E4" s="291"/>
    </row>
    <row r="5" spans="1:5" ht="18.75" customHeight="1">
      <c r="A5" s="292" t="s">
        <v>280</v>
      </c>
      <c r="B5" s="292"/>
      <c r="C5" s="292"/>
      <c r="D5" s="292"/>
      <c r="E5" s="292"/>
    </row>
    <row r="6" spans="1:5" ht="15.75">
      <c r="A6" s="293" t="s">
        <v>281</v>
      </c>
      <c r="B6" s="293"/>
      <c r="C6" s="293"/>
      <c r="D6" s="293"/>
      <c r="E6" s="293"/>
    </row>
    <row r="7" spans="1:5" ht="16.5" customHeight="1">
      <c r="A7" s="279" t="s">
        <v>833</v>
      </c>
      <c r="B7" s="279"/>
      <c r="C7" s="279"/>
      <c r="D7" s="279"/>
      <c r="E7" s="279"/>
    </row>
    <row r="8" spans="1:5" ht="27" customHeight="1">
      <c r="A8" s="294" t="s">
        <v>6</v>
      </c>
      <c r="B8" s="295" t="s">
        <v>338</v>
      </c>
      <c r="C8" s="296" t="s">
        <v>8</v>
      </c>
      <c r="D8" s="297" t="s">
        <v>282</v>
      </c>
      <c r="E8" s="297"/>
    </row>
    <row r="9" spans="1:5" ht="14.25" customHeight="1">
      <c r="A9" s="294"/>
      <c r="B9" s="295"/>
      <c r="C9" s="296"/>
      <c r="D9" s="91" t="s">
        <v>339</v>
      </c>
      <c r="E9" s="91" t="s">
        <v>340</v>
      </c>
    </row>
    <row r="10" spans="1:5" ht="12" customHeight="1">
      <c r="A10" s="93">
        <v>1</v>
      </c>
      <c r="B10" s="94">
        <v>2</v>
      </c>
      <c r="C10" s="95">
        <v>3</v>
      </c>
      <c r="D10" s="96">
        <v>4</v>
      </c>
      <c r="E10" s="96">
        <v>5</v>
      </c>
    </row>
    <row r="11" spans="1:5" ht="14.25" customHeight="1">
      <c r="A11" s="97" t="s">
        <v>283</v>
      </c>
      <c r="B11" s="98" t="s">
        <v>125</v>
      </c>
      <c r="C11" s="99"/>
      <c r="D11" s="100"/>
      <c r="E11" s="100"/>
    </row>
    <row r="12" spans="1:5" ht="14.25" customHeight="1">
      <c r="A12" s="102" t="s">
        <v>284</v>
      </c>
      <c r="B12" s="103" t="s">
        <v>220</v>
      </c>
      <c r="C12" s="104"/>
      <c r="D12" s="105">
        <v>-5329400111</v>
      </c>
      <c r="E12" s="105">
        <v>-2685313356</v>
      </c>
    </row>
    <row r="13" spans="1:5" ht="14.25" customHeight="1">
      <c r="A13" s="102" t="s">
        <v>285</v>
      </c>
      <c r="B13" s="106"/>
      <c r="C13" s="104"/>
      <c r="D13" s="107"/>
      <c r="E13" s="107"/>
    </row>
    <row r="14" spans="1:5" ht="12.75" customHeight="1">
      <c r="A14" s="76" t="s">
        <v>289</v>
      </c>
      <c r="B14" s="108" t="s">
        <v>223</v>
      </c>
      <c r="C14" s="104"/>
      <c r="D14" s="107">
        <v>6073198446</v>
      </c>
      <c r="E14" s="107">
        <v>6042457321</v>
      </c>
    </row>
    <row r="15" spans="1:5" ht="12.75" customHeight="1">
      <c r="A15" s="76" t="s">
        <v>290</v>
      </c>
      <c r="B15" s="108" t="s">
        <v>291</v>
      </c>
      <c r="C15" s="104"/>
      <c r="D15" s="107">
        <v>194420382</v>
      </c>
      <c r="E15" s="107">
        <v>-1756697684</v>
      </c>
    </row>
    <row r="16" spans="1:5" ht="12.75" customHeight="1">
      <c r="A16" s="76" t="s">
        <v>292</v>
      </c>
      <c r="B16" s="108" t="s">
        <v>293</v>
      </c>
      <c r="C16" s="104"/>
      <c r="D16" s="107"/>
      <c r="E16" s="107"/>
    </row>
    <row r="17" spans="1:5" ht="12.75" customHeight="1">
      <c r="A17" s="76" t="s">
        <v>294</v>
      </c>
      <c r="B17" s="106" t="s">
        <v>295</v>
      </c>
      <c r="C17" s="104"/>
      <c r="D17" s="107">
        <v>-40253900</v>
      </c>
      <c r="E17" s="107">
        <v>-1095374719</v>
      </c>
    </row>
    <row r="18" spans="1:5" ht="12.75" customHeight="1">
      <c r="A18" s="76" t="s">
        <v>297</v>
      </c>
      <c r="B18" s="106" t="s">
        <v>298</v>
      </c>
      <c r="C18" s="104"/>
      <c r="D18" s="107">
        <v>373423611</v>
      </c>
      <c r="E18" s="107">
        <v>1183329490</v>
      </c>
    </row>
    <row r="19" spans="1:5" ht="12.75" customHeight="1">
      <c r="A19" s="102" t="s">
        <v>299</v>
      </c>
      <c r="B19" s="110" t="s">
        <v>300</v>
      </c>
      <c r="C19" s="111"/>
      <c r="D19" s="112">
        <f>SUM(D12:D18)</f>
        <v>1271388428</v>
      </c>
      <c r="E19" s="112">
        <f>SUM(E12:E18)</f>
        <v>1688401052</v>
      </c>
    </row>
    <row r="20" spans="1:5" ht="12.75" customHeight="1">
      <c r="A20" s="76" t="s">
        <v>301</v>
      </c>
      <c r="B20" s="108" t="s">
        <v>302</v>
      </c>
      <c r="C20" s="104"/>
      <c r="D20" s="107">
        <v>1649285478</v>
      </c>
      <c r="E20" s="107">
        <v>1572049962</v>
      </c>
    </row>
    <row r="21" spans="1:5" ht="12.75" customHeight="1">
      <c r="A21" s="76" t="s">
        <v>303</v>
      </c>
      <c r="B21" s="106">
        <v>10</v>
      </c>
      <c r="C21" s="104"/>
      <c r="D21" s="107">
        <v>-2858289550</v>
      </c>
      <c r="E21" s="107">
        <v>1965324413</v>
      </c>
    </row>
    <row r="22" spans="1:5" ht="25.5">
      <c r="A22" s="113" t="s">
        <v>304</v>
      </c>
      <c r="B22" s="106">
        <v>11</v>
      </c>
      <c r="C22" s="104"/>
      <c r="D22" s="107">
        <v>7417899813</v>
      </c>
      <c r="E22" s="107">
        <v>-4473375716</v>
      </c>
    </row>
    <row r="23" spans="1:5" ht="12.75" customHeight="1">
      <c r="A23" s="76" t="s">
        <v>305</v>
      </c>
      <c r="B23" s="106">
        <v>12</v>
      </c>
      <c r="C23" s="104"/>
      <c r="D23" s="107">
        <v>1433380721</v>
      </c>
      <c r="E23" s="107">
        <v>-227548555</v>
      </c>
    </row>
    <row r="24" spans="1:5" ht="12.75" customHeight="1">
      <c r="A24" s="76" t="s">
        <v>341</v>
      </c>
      <c r="B24" s="106">
        <v>13</v>
      </c>
      <c r="C24" s="104"/>
      <c r="D24" s="107">
        <v>-373423611</v>
      </c>
      <c r="E24" s="107">
        <v>-1183329490</v>
      </c>
    </row>
    <row r="25" spans="1:5" ht="12.75" customHeight="1">
      <c r="A25" s="76" t="s">
        <v>307</v>
      </c>
      <c r="B25" s="106">
        <v>14</v>
      </c>
      <c r="C25" s="104"/>
      <c r="D25" s="107">
        <v>-95492780</v>
      </c>
      <c r="E25" s="107">
        <v>-209872617</v>
      </c>
    </row>
    <row r="26" spans="1:5" ht="12.75" customHeight="1">
      <c r="A26" s="76" t="s">
        <v>308</v>
      </c>
      <c r="B26" s="106">
        <v>15</v>
      </c>
      <c r="C26" s="104"/>
      <c r="D26" s="107">
        <v>100270507</v>
      </c>
      <c r="E26" s="107">
        <v>246195532</v>
      </c>
    </row>
    <row r="27" spans="1:5" ht="12.75" customHeight="1">
      <c r="A27" s="76" t="s">
        <v>309</v>
      </c>
      <c r="B27" s="106">
        <v>16</v>
      </c>
      <c r="C27" s="104"/>
      <c r="D27" s="107">
        <v>-578391304</v>
      </c>
      <c r="E27" s="107">
        <v>-942700000</v>
      </c>
    </row>
    <row r="28" spans="1:5" ht="14.25" customHeight="1">
      <c r="A28" s="102" t="s">
        <v>310</v>
      </c>
      <c r="B28" s="110" t="s">
        <v>232</v>
      </c>
      <c r="C28" s="104"/>
      <c r="D28" s="112">
        <v>7966627702</v>
      </c>
      <c r="E28" s="112">
        <v>-1564855419</v>
      </c>
    </row>
    <row r="29" spans="1:5" ht="14.25" customHeight="1">
      <c r="A29" s="111" t="s">
        <v>311</v>
      </c>
      <c r="B29" s="106" t="s">
        <v>125</v>
      </c>
      <c r="C29" s="104"/>
      <c r="D29" s="115"/>
      <c r="E29" s="115"/>
    </row>
    <row r="30" spans="1:5" ht="12.75" customHeight="1">
      <c r="A30" s="76" t="s">
        <v>312</v>
      </c>
      <c r="B30" s="106">
        <v>21</v>
      </c>
      <c r="C30" s="104"/>
      <c r="D30" s="107">
        <v>-3898736502</v>
      </c>
      <c r="E30" s="107">
        <v>-1380832991</v>
      </c>
    </row>
    <row r="31" spans="1:5" ht="12.75" customHeight="1">
      <c r="A31" s="76" t="s">
        <v>313</v>
      </c>
      <c r="B31" s="106">
        <v>22</v>
      </c>
      <c r="C31" s="104"/>
      <c r="D31" s="107">
        <v>0</v>
      </c>
      <c r="E31" s="107">
        <v>0</v>
      </c>
    </row>
    <row r="32" spans="1:5" ht="12.75" customHeight="1">
      <c r="A32" s="76" t="s">
        <v>314</v>
      </c>
      <c r="B32" s="106">
        <v>23</v>
      </c>
      <c r="C32" s="104"/>
      <c r="D32" s="107"/>
      <c r="E32" s="107"/>
    </row>
    <row r="33" spans="1:5" ht="12.75" customHeight="1">
      <c r="A33" s="76" t="s">
        <v>315</v>
      </c>
      <c r="B33" s="106">
        <v>24</v>
      </c>
      <c r="C33" s="104"/>
      <c r="D33" s="107"/>
      <c r="E33" s="107"/>
    </row>
    <row r="34" spans="1:5" ht="12.75" customHeight="1">
      <c r="A34" s="76" t="s">
        <v>316</v>
      </c>
      <c r="B34" s="106">
        <v>25</v>
      </c>
      <c r="C34" s="104"/>
      <c r="D34" s="107"/>
      <c r="E34" s="107">
        <v>-100000000</v>
      </c>
    </row>
    <row r="35" spans="1:5" ht="12.75" customHeight="1">
      <c r="A35" s="76" t="s">
        <v>317</v>
      </c>
      <c r="B35" s="106">
        <v>26</v>
      </c>
      <c r="C35" s="104"/>
      <c r="D35" s="107">
        <v>0</v>
      </c>
      <c r="E35" s="107">
        <v>0</v>
      </c>
    </row>
    <row r="36" spans="1:5" ht="12.75" customHeight="1">
      <c r="A36" s="76" t="s">
        <v>318</v>
      </c>
      <c r="B36" s="106">
        <v>27</v>
      </c>
      <c r="C36" s="104"/>
      <c r="D36" s="107">
        <v>234674282</v>
      </c>
      <c r="E36" s="107">
        <v>849252709</v>
      </c>
    </row>
    <row r="37" spans="1:5" ht="14.25" customHeight="1">
      <c r="A37" s="102" t="s">
        <v>319</v>
      </c>
      <c r="B37" s="110" t="s">
        <v>246</v>
      </c>
      <c r="C37" s="104"/>
      <c r="D37" s="105">
        <v>-3664062220</v>
      </c>
      <c r="E37" s="105">
        <v>-631580282</v>
      </c>
    </row>
    <row r="38" spans="1:5" ht="14.25" customHeight="1">
      <c r="A38" s="111" t="s">
        <v>320</v>
      </c>
      <c r="B38" s="103"/>
      <c r="C38" s="104"/>
      <c r="D38" s="112"/>
      <c r="E38" s="112"/>
    </row>
    <row r="39" spans="1:5" ht="12.75" customHeight="1">
      <c r="A39" s="76" t="s">
        <v>321</v>
      </c>
      <c r="B39" s="106">
        <v>31</v>
      </c>
      <c r="C39" s="104"/>
      <c r="D39" s="115">
        <v>0</v>
      </c>
      <c r="E39" s="115">
        <v>0</v>
      </c>
    </row>
    <row r="40" spans="1:5" ht="12.75" customHeight="1">
      <c r="A40" s="76" t="s">
        <v>322</v>
      </c>
      <c r="B40" s="106">
        <v>32</v>
      </c>
      <c r="C40" s="104"/>
      <c r="D40" s="112"/>
      <c r="E40" s="112"/>
    </row>
    <row r="41" spans="1:5" ht="12.75" customHeight="1">
      <c r="A41" s="76" t="s">
        <v>323</v>
      </c>
      <c r="B41" s="116"/>
      <c r="C41" s="104"/>
      <c r="D41" s="112"/>
      <c r="E41" s="112"/>
    </row>
    <row r="42" spans="1:5" ht="12.75" customHeight="1">
      <c r="A42" s="76" t="s">
        <v>324</v>
      </c>
      <c r="B42" s="106">
        <v>33</v>
      </c>
      <c r="C42" s="104"/>
      <c r="D42" s="107">
        <v>12500000000</v>
      </c>
      <c r="E42" s="107">
        <v>12500000000</v>
      </c>
    </row>
    <row r="43" spans="1:5" ht="12.75" customHeight="1">
      <c r="A43" s="76" t="s">
        <v>344</v>
      </c>
      <c r="B43" s="106">
        <v>34</v>
      </c>
      <c r="C43" s="104"/>
      <c r="D43" s="107">
        <v>-16000000000</v>
      </c>
      <c r="E43" s="107">
        <v>-5780047469</v>
      </c>
    </row>
    <row r="44" spans="1:5" ht="12.75" customHeight="1">
      <c r="A44" s="76" t="s">
        <v>326</v>
      </c>
      <c r="B44" s="106">
        <v>35</v>
      </c>
      <c r="C44" s="104"/>
      <c r="D44" s="107">
        <v>0</v>
      </c>
      <c r="E44" s="107">
        <v>0</v>
      </c>
    </row>
    <row r="45" spans="1:5" ht="12.75" customHeight="1">
      <c r="A45" s="76" t="s">
        <v>327</v>
      </c>
      <c r="B45" s="106">
        <v>36</v>
      </c>
      <c r="C45" s="104"/>
      <c r="D45" s="107"/>
      <c r="E45" s="107">
        <v>-6003157232</v>
      </c>
    </row>
    <row r="46" spans="1:5" ht="14.25" customHeight="1">
      <c r="A46" s="102" t="s">
        <v>328</v>
      </c>
      <c r="B46" s="110" t="s">
        <v>252</v>
      </c>
      <c r="C46" s="104"/>
      <c r="D46" s="112">
        <v>-3500000000</v>
      </c>
      <c r="E46" s="112">
        <v>716795299</v>
      </c>
    </row>
    <row r="47" spans="1:5" ht="15">
      <c r="A47" s="111" t="s">
        <v>329</v>
      </c>
      <c r="B47" s="103" t="s">
        <v>256</v>
      </c>
      <c r="C47" s="104"/>
      <c r="D47" s="112">
        <v>802565482</v>
      </c>
      <c r="E47" s="112">
        <v>-1479640402</v>
      </c>
    </row>
    <row r="48" spans="1:5" ht="15">
      <c r="A48" s="111" t="s">
        <v>330</v>
      </c>
      <c r="B48" s="103" t="s">
        <v>264</v>
      </c>
      <c r="C48" s="104"/>
      <c r="D48" s="112">
        <v>1009096864</v>
      </c>
      <c r="E48" s="112">
        <v>4602334437</v>
      </c>
    </row>
    <row r="49" spans="1:5" ht="15">
      <c r="A49" s="111" t="s">
        <v>331</v>
      </c>
      <c r="B49" s="103" t="s">
        <v>266</v>
      </c>
      <c r="C49" s="104"/>
      <c r="D49" s="112"/>
      <c r="E49" s="112"/>
    </row>
    <row r="50" spans="1:5" ht="15">
      <c r="A50" s="117" t="s">
        <v>332</v>
      </c>
      <c r="B50" s="118" t="s">
        <v>270</v>
      </c>
      <c r="C50" s="119" t="s">
        <v>333</v>
      </c>
      <c r="D50" s="109">
        <v>1811662346</v>
      </c>
      <c r="E50" s="109">
        <v>3122694035</v>
      </c>
    </row>
    <row r="51" spans="2:5" ht="15">
      <c r="B51" s="121"/>
      <c r="C51" s="268" t="s">
        <v>334</v>
      </c>
      <c r="D51" s="268"/>
      <c r="E51" s="268"/>
    </row>
    <row r="52" spans="1:5" ht="18">
      <c r="A52" s="122" t="s">
        <v>335</v>
      </c>
      <c r="B52" s="121"/>
      <c r="C52" s="281" t="s">
        <v>336</v>
      </c>
      <c r="D52" s="281"/>
      <c r="E52" s="281"/>
    </row>
    <row r="57" ht="15" customHeight="1"/>
    <row r="753" ht="14.25">
      <c r="C753" t="s">
        <v>210</v>
      </c>
    </row>
    <row r="761" ht="14.25">
      <c r="C761" t="s">
        <v>210</v>
      </c>
    </row>
    <row r="767" ht="14.25">
      <c r="C767" t="s">
        <v>210</v>
      </c>
    </row>
    <row r="778" ht="14.25">
      <c r="C778" t="s">
        <v>210</v>
      </c>
    </row>
    <row r="785" ht="14.25">
      <c r="C785" t="s">
        <v>210</v>
      </c>
    </row>
    <row r="790" ht="14.25">
      <c r="C790" t="s">
        <v>210</v>
      </c>
    </row>
    <row r="799" ht="14.25">
      <c r="C799" t="s">
        <v>210</v>
      </c>
    </row>
    <row r="806" ht="14.25">
      <c r="C806" t="s">
        <v>210</v>
      </c>
    </row>
    <row r="814" ht="14.25">
      <c r="C814" t="s">
        <v>210</v>
      </c>
    </row>
    <row r="818" ht="14.25">
      <c r="C818" t="s">
        <v>210</v>
      </c>
    </row>
    <row r="829" ht="14.25">
      <c r="C829" t="s">
        <v>210</v>
      </c>
    </row>
    <row r="835" ht="14.25">
      <c r="C835" t="s">
        <v>210</v>
      </c>
    </row>
    <row r="845" ht="14.25">
      <c r="C845" t="s">
        <v>210</v>
      </c>
    </row>
    <row r="850" ht="14.25">
      <c r="C850" t="s">
        <v>210</v>
      </c>
    </row>
    <row r="859" ht="14.25">
      <c r="C859" t="s">
        <v>210</v>
      </c>
    </row>
    <row r="867" ht="14.25">
      <c r="C867" t="s">
        <v>210</v>
      </c>
    </row>
    <row r="873" ht="14.25">
      <c r="C873" t="s">
        <v>210</v>
      </c>
    </row>
    <row r="894" ht="14.25">
      <c r="C894" t="s">
        <v>210</v>
      </c>
    </row>
    <row r="914" ht="14.25">
      <c r="C914" t="s">
        <v>210</v>
      </c>
    </row>
    <row r="918" ht="14.25">
      <c r="C918" t="s">
        <v>210</v>
      </c>
    </row>
  </sheetData>
  <sheetProtection/>
  <mergeCells count="12">
    <mergeCell ref="C8:C9"/>
    <mergeCell ref="D8:E8"/>
    <mergeCell ref="D2:E2"/>
    <mergeCell ref="D3:E3"/>
    <mergeCell ref="D4:E4"/>
    <mergeCell ref="A5:E5"/>
    <mergeCell ref="C51:E51"/>
    <mergeCell ref="C52:E52"/>
    <mergeCell ref="A6:E6"/>
    <mergeCell ref="A7:E7"/>
    <mergeCell ref="A8:A9"/>
    <mergeCell ref="B8:B9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5"/>
  <sheetViews>
    <sheetView zoomScalePageLayoutView="0" workbookViewId="0" topLeftCell="A64">
      <selection activeCell="A7" sqref="A7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301" t="s">
        <v>1</v>
      </c>
      <c r="B1" s="301"/>
      <c r="C1" s="301"/>
      <c r="D1" s="301"/>
      <c r="E1" s="301"/>
      <c r="F1" s="302" t="s">
        <v>345</v>
      </c>
      <c r="G1" s="302"/>
    </row>
    <row r="2" spans="1:7" ht="15">
      <c r="A2" s="123"/>
      <c r="B2" s="124"/>
      <c r="C2" s="303"/>
      <c r="D2" s="303"/>
      <c r="E2" s="303"/>
      <c r="F2" s="303" t="s">
        <v>275</v>
      </c>
      <c r="G2" s="303"/>
    </row>
    <row r="3" spans="1:7" ht="15">
      <c r="A3" s="123"/>
      <c r="B3" s="124"/>
      <c r="C3" s="303"/>
      <c r="D3" s="303"/>
      <c r="E3" s="303"/>
      <c r="F3" s="303" t="s">
        <v>276</v>
      </c>
      <c r="G3" s="303"/>
    </row>
    <row r="4" spans="1:7" ht="15">
      <c r="A4" s="123"/>
      <c r="B4" s="124"/>
      <c r="C4" s="87"/>
      <c r="D4" s="87"/>
      <c r="E4" s="87"/>
      <c r="F4" s="87"/>
      <c r="G4" s="87"/>
    </row>
    <row r="5" spans="1:7" ht="19.5">
      <c r="A5" s="304" t="s">
        <v>346</v>
      </c>
      <c r="B5" s="304"/>
      <c r="C5" s="304"/>
      <c r="D5" s="304"/>
      <c r="E5" s="304"/>
      <c r="F5" s="304"/>
      <c r="G5" s="304"/>
    </row>
    <row r="6" spans="1:7" ht="16.5">
      <c r="A6" s="305" t="s">
        <v>833</v>
      </c>
      <c r="B6" s="305"/>
      <c r="C6" s="305"/>
      <c r="D6" s="305"/>
      <c r="E6" s="305"/>
      <c r="F6" s="305"/>
      <c r="G6" s="305"/>
    </row>
    <row r="7" ht="14.25">
      <c r="B7" s="125"/>
    </row>
    <row r="8" spans="1:7" ht="16.5">
      <c r="A8" s="300" t="s">
        <v>347</v>
      </c>
      <c r="B8" s="300"/>
      <c r="C8" s="300"/>
      <c r="D8" s="300"/>
      <c r="E8" s="300"/>
      <c r="F8" s="300"/>
      <c r="G8" s="300"/>
    </row>
    <row r="9" spans="1:7" s="126" customFormat="1" ht="15">
      <c r="A9" s="298" t="s">
        <v>348</v>
      </c>
      <c r="B9" s="298"/>
      <c r="C9" s="298"/>
      <c r="D9" s="298"/>
      <c r="E9" s="298"/>
      <c r="F9" s="298"/>
      <c r="G9" s="298"/>
    </row>
    <row r="10" spans="1:7" s="126" customFormat="1" ht="15">
      <c r="A10" s="298" t="s">
        <v>349</v>
      </c>
      <c r="B10" s="298"/>
      <c r="C10" s="298"/>
      <c r="D10" s="298"/>
      <c r="E10" s="298"/>
      <c r="F10" s="298"/>
      <c r="G10" s="298"/>
    </row>
    <row r="11" spans="1:256" s="126" customFormat="1" ht="15">
      <c r="A11" s="298" t="s">
        <v>350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s="126" customFormat="1" ht="15">
      <c r="A12" s="298" t="s">
        <v>351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126" customFormat="1" ht="15">
      <c r="A13" s="298" t="s">
        <v>352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7" s="126" customFormat="1" ht="15" customHeight="1">
      <c r="A14" s="298" t="s">
        <v>353</v>
      </c>
      <c r="B14" s="298"/>
      <c r="C14" s="298"/>
      <c r="D14" s="298"/>
      <c r="E14" s="298"/>
      <c r="F14" s="298"/>
      <c r="G14" s="298"/>
    </row>
    <row r="15" spans="1:7" s="126" customFormat="1" ht="16.5">
      <c r="A15" s="300" t="s">
        <v>354</v>
      </c>
      <c r="B15" s="300"/>
      <c r="C15" s="300"/>
      <c r="D15" s="300"/>
      <c r="E15" s="300"/>
      <c r="F15" s="300"/>
      <c r="G15" s="300"/>
    </row>
    <row r="16" spans="1:7" s="126" customFormat="1" ht="15">
      <c r="A16" s="298" t="s">
        <v>355</v>
      </c>
      <c r="B16" s="298"/>
      <c r="C16" s="298"/>
      <c r="D16" s="298"/>
      <c r="E16" s="298"/>
      <c r="F16" s="298"/>
      <c r="G16" s="298"/>
    </row>
    <row r="17" spans="1:7" s="126" customFormat="1" ht="15">
      <c r="A17" s="298" t="s">
        <v>356</v>
      </c>
      <c r="B17" s="298"/>
      <c r="C17" s="298"/>
      <c r="D17" s="298"/>
      <c r="E17" s="298"/>
      <c r="F17" s="298"/>
      <c r="G17" s="298"/>
    </row>
    <row r="18" spans="1:7" s="126" customFormat="1" ht="16.5">
      <c r="A18" s="300" t="s">
        <v>357</v>
      </c>
      <c r="B18" s="300"/>
      <c r="C18" s="300"/>
      <c r="D18" s="300"/>
      <c r="E18" s="300"/>
      <c r="F18" s="300"/>
      <c r="G18" s="300"/>
    </row>
    <row r="19" spans="1:7" s="126" customFormat="1" ht="15">
      <c r="A19" s="298" t="s">
        <v>358</v>
      </c>
      <c r="B19" s="298"/>
      <c r="C19" s="298"/>
      <c r="D19" s="298"/>
      <c r="E19" s="298"/>
      <c r="F19" s="298"/>
      <c r="G19" s="298"/>
    </row>
    <row r="20" spans="1:7" s="126" customFormat="1" ht="15">
      <c r="A20" s="298" t="s">
        <v>359</v>
      </c>
      <c r="B20" s="298"/>
      <c r="C20" s="298"/>
      <c r="D20" s="298"/>
      <c r="E20" s="298"/>
      <c r="F20" s="298"/>
      <c r="G20" s="298"/>
    </row>
    <row r="21" spans="1:7" s="126" customFormat="1" ht="15">
      <c r="A21" s="298" t="s">
        <v>360</v>
      </c>
      <c r="B21" s="298"/>
      <c r="C21" s="298"/>
      <c r="D21" s="298"/>
      <c r="E21" s="298"/>
      <c r="F21" s="298"/>
      <c r="G21" s="298"/>
    </row>
    <row r="22" spans="1:7" s="126" customFormat="1" ht="15">
      <c r="A22" s="298" t="s">
        <v>361</v>
      </c>
      <c r="B22" s="298"/>
      <c r="C22" s="298"/>
      <c r="D22" s="298"/>
      <c r="E22" s="298"/>
      <c r="F22" s="298"/>
      <c r="G22" s="298"/>
    </row>
    <row r="23" spans="1:7" s="126" customFormat="1" ht="15">
      <c r="A23" s="298" t="s">
        <v>362</v>
      </c>
      <c r="B23" s="298"/>
      <c r="C23" s="298"/>
      <c r="D23" s="298"/>
      <c r="E23" s="298"/>
      <c r="F23" s="298"/>
      <c r="G23" s="298"/>
    </row>
    <row r="24" spans="1:7" s="126" customFormat="1" ht="16.5">
      <c r="A24" s="300" t="s">
        <v>363</v>
      </c>
      <c r="B24" s="300"/>
      <c r="C24" s="300"/>
      <c r="D24" s="300"/>
      <c r="E24" s="300"/>
      <c r="F24" s="300"/>
      <c r="G24" s="300"/>
    </row>
    <row r="25" spans="1:7" s="126" customFormat="1" ht="15">
      <c r="A25" s="298" t="s">
        <v>364</v>
      </c>
      <c r="B25" s="298"/>
      <c r="C25" s="298"/>
      <c r="D25" s="298"/>
      <c r="E25" s="298"/>
      <c r="F25" s="298"/>
      <c r="G25" s="298"/>
    </row>
    <row r="26" spans="1:7" s="126" customFormat="1" ht="15">
      <c r="A26" s="298" t="s">
        <v>365</v>
      </c>
      <c r="B26" s="298"/>
      <c r="C26" s="298"/>
      <c r="D26" s="298"/>
      <c r="E26" s="298"/>
      <c r="F26" s="298"/>
      <c r="G26" s="298"/>
    </row>
    <row r="27" spans="1:7" s="126" customFormat="1" ht="15">
      <c r="A27" s="298" t="s">
        <v>366</v>
      </c>
      <c r="B27" s="298"/>
      <c r="C27" s="298"/>
      <c r="D27" s="298"/>
      <c r="E27" s="298"/>
      <c r="F27" s="298"/>
      <c r="G27" s="298"/>
    </row>
    <row r="28" spans="1:7" s="126" customFormat="1" ht="15">
      <c r="A28" s="298" t="s">
        <v>367</v>
      </c>
      <c r="B28" s="298"/>
      <c r="C28" s="298"/>
      <c r="D28" s="298"/>
      <c r="E28" s="298"/>
      <c r="F28" s="298"/>
      <c r="G28" s="298"/>
    </row>
    <row r="29" spans="1:7" s="126" customFormat="1" ht="15">
      <c r="A29" s="298" t="s">
        <v>368</v>
      </c>
      <c r="B29" s="298"/>
      <c r="C29" s="298"/>
      <c r="D29" s="298"/>
      <c r="E29" s="298"/>
      <c r="F29" s="298"/>
      <c r="G29" s="298"/>
    </row>
    <row r="30" spans="1:7" s="126" customFormat="1" ht="15">
      <c r="A30" s="298" t="s">
        <v>369</v>
      </c>
      <c r="B30" s="298"/>
      <c r="C30" s="298"/>
      <c r="D30" s="298"/>
      <c r="E30" s="298"/>
      <c r="F30" s="298"/>
      <c r="G30" s="298"/>
    </row>
    <row r="31" spans="1:7" s="126" customFormat="1" ht="15">
      <c r="A31" s="298" t="s">
        <v>370</v>
      </c>
      <c r="B31" s="298"/>
      <c r="C31" s="298"/>
      <c r="D31" s="298"/>
      <c r="E31" s="298"/>
      <c r="F31" s="298"/>
      <c r="G31" s="298"/>
    </row>
    <row r="32" spans="1:7" s="126" customFormat="1" ht="15">
      <c r="A32" s="298" t="s">
        <v>371</v>
      </c>
      <c r="B32" s="298"/>
      <c r="C32" s="298"/>
      <c r="D32" s="298"/>
      <c r="E32" s="298"/>
      <c r="F32" s="298"/>
      <c r="G32" s="298"/>
    </row>
    <row r="33" spans="1:7" s="126" customFormat="1" ht="15">
      <c r="A33" s="298" t="s">
        <v>372</v>
      </c>
      <c r="B33" s="298"/>
      <c r="C33" s="298"/>
      <c r="D33" s="298"/>
      <c r="E33" s="298"/>
      <c r="F33" s="298"/>
      <c r="G33" s="298"/>
    </row>
    <row r="34" spans="1:7" s="126" customFormat="1" ht="15">
      <c r="A34" s="88" t="s">
        <v>373</v>
      </c>
      <c r="B34" s="88"/>
      <c r="C34" s="88"/>
      <c r="D34" s="88"/>
      <c r="E34" s="88"/>
      <c r="F34" s="88"/>
      <c r="G34" s="88"/>
    </row>
    <row r="35" spans="1:7" s="126" customFormat="1" ht="15">
      <c r="A35" s="298" t="s">
        <v>374</v>
      </c>
      <c r="B35" s="298"/>
      <c r="C35" s="298"/>
      <c r="D35" s="298"/>
      <c r="E35" s="298"/>
      <c r="F35" s="298"/>
      <c r="G35" s="298"/>
    </row>
    <row r="36" spans="1:7" s="126" customFormat="1" ht="15">
      <c r="A36" s="298" t="s">
        <v>375</v>
      </c>
      <c r="B36" s="298"/>
      <c r="C36" s="298"/>
      <c r="D36" s="298"/>
      <c r="E36" s="298"/>
      <c r="F36" s="298"/>
      <c r="G36" s="298"/>
    </row>
    <row r="37" spans="1:7" s="126" customFormat="1" ht="15">
      <c r="A37" s="298" t="s">
        <v>376</v>
      </c>
      <c r="B37" s="298"/>
      <c r="C37" s="298"/>
      <c r="D37" s="298"/>
      <c r="E37" s="298"/>
      <c r="F37" s="298"/>
      <c r="G37" s="298"/>
    </row>
    <row r="38" spans="1:7" s="126" customFormat="1" ht="15">
      <c r="A38" s="298" t="s">
        <v>377</v>
      </c>
      <c r="B38" s="298"/>
      <c r="C38" s="298"/>
      <c r="D38" s="298"/>
      <c r="E38" s="298"/>
      <c r="F38" s="298"/>
      <c r="G38" s="298"/>
    </row>
    <row r="39" spans="1:7" s="126" customFormat="1" ht="15">
      <c r="A39" s="298" t="s">
        <v>378</v>
      </c>
      <c r="B39" s="298"/>
      <c r="C39" s="298"/>
      <c r="D39" s="298"/>
      <c r="E39" s="298"/>
      <c r="F39" s="298"/>
      <c r="G39" s="298"/>
    </row>
    <row r="40" spans="1:7" s="126" customFormat="1" ht="15">
      <c r="A40" s="298" t="s">
        <v>379</v>
      </c>
      <c r="B40" s="298"/>
      <c r="C40" s="298"/>
      <c r="D40" s="298"/>
      <c r="E40" s="298"/>
      <c r="F40" s="298"/>
      <c r="G40" s="298"/>
    </row>
    <row r="41" spans="1:7" s="126" customFormat="1" ht="15">
      <c r="A41" s="298" t="s">
        <v>380</v>
      </c>
      <c r="B41" s="298"/>
      <c r="C41" s="298"/>
      <c r="D41" s="298"/>
      <c r="E41" s="298"/>
      <c r="F41" s="298"/>
      <c r="G41" s="298"/>
    </row>
    <row r="42" spans="1:7" s="126" customFormat="1" ht="15">
      <c r="A42" s="298" t="s">
        <v>381</v>
      </c>
      <c r="B42" s="298"/>
      <c r="C42" s="298"/>
      <c r="D42" s="298"/>
      <c r="E42" s="298"/>
      <c r="F42" s="298"/>
      <c r="G42" s="298"/>
    </row>
    <row r="43" spans="1:7" s="126" customFormat="1" ht="15">
      <c r="A43" s="298" t="s">
        <v>382</v>
      </c>
      <c r="B43" s="298"/>
      <c r="C43" s="298"/>
      <c r="D43" s="298"/>
      <c r="E43" s="298"/>
      <c r="F43" s="298"/>
      <c r="G43" s="298"/>
    </row>
    <row r="44" spans="1:7" s="126" customFormat="1" ht="15">
      <c r="A44" s="298" t="s">
        <v>383</v>
      </c>
      <c r="B44" s="298"/>
      <c r="C44" s="298"/>
      <c r="D44" s="298"/>
      <c r="E44" s="298"/>
      <c r="F44" s="298"/>
      <c r="G44" s="298"/>
    </row>
    <row r="45" spans="1:7" s="126" customFormat="1" ht="15">
      <c r="A45" s="298" t="s">
        <v>384</v>
      </c>
      <c r="B45" s="298"/>
      <c r="C45" s="298"/>
      <c r="D45" s="298"/>
      <c r="E45" s="298"/>
      <c r="F45" s="298"/>
      <c r="G45" s="298"/>
    </row>
    <row r="46" spans="1:7" s="126" customFormat="1" ht="15">
      <c r="A46" s="298" t="s">
        <v>385</v>
      </c>
      <c r="B46" s="298"/>
      <c r="C46" s="298"/>
      <c r="D46" s="298"/>
      <c r="E46" s="298"/>
      <c r="F46" s="298"/>
      <c r="G46" s="298"/>
    </row>
    <row r="47" spans="1:7" s="126" customFormat="1" ht="15">
      <c r="A47" s="298" t="s">
        <v>386</v>
      </c>
      <c r="B47" s="298"/>
      <c r="C47" s="298"/>
      <c r="D47" s="298"/>
      <c r="E47" s="298"/>
      <c r="F47" s="298"/>
      <c r="G47" s="298"/>
    </row>
    <row r="48" spans="1:7" s="126" customFormat="1" ht="15">
      <c r="A48" s="298" t="s">
        <v>387</v>
      </c>
      <c r="B48" s="298"/>
      <c r="C48" s="298"/>
      <c r="D48" s="298"/>
      <c r="E48" s="298"/>
      <c r="F48" s="298"/>
      <c r="G48" s="298"/>
    </row>
    <row r="49" spans="1:7" s="126" customFormat="1" ht="15">
      <c r="A49" s="298" t="s">
        <v>388</v>
      </c>
      <c r="B49" s="298"/>
      <c r="C49" s="298"/>
      <c r="D49" s="298"/>
      <c r="E49" s="298"/>
      <c r="F49" s="298"/>
      <c r="G49" s="298"/>
    </row>
    <row r="50" spans="1:7" s="126" customFormat="1" ht="15">
      <c r="A50" s="298" t="s">
        <v>389</v>
      </c>
      <c r="B50" s="298"/>
      <c r="C50" s="298"/>
      <c r="D50" s="298"/>
      <c r="E50" s="298"/>
      <c r="F50" s="298"/>
      <c r="G50" s="298"/>
    </row>
    <row r="51" spans="1:7" s="126" customFormat="1" ht="15">
      <c r="A51" s="298" t="s">
        <v>390</v>
      </c>
      <c r="B51" s="298"/>
      <c r="C51" s="298"/>
      <c r="D51" s="298"/>
      <c r="E51" s="298"/>
      <c r="F51" s="298"/>
      <c r="G51" s="298"/>
    </row>
    <row r="52" spans="1:7" s="126" customFormat="1" ht="15">
      <c r="A52" s="298" t="s">
        <v>391</v>
      </c>
      <c r="B52" s="298"/>
      <c r="C52" s="298"/>
      <c r="D52" s="298"/>
      <c r="E52" s="298"/>
      <c r="F52" s="298"/>
      <c r="G52" s="298"/>
    </row>
    <row r="53" spans="1:7" s="126" customFormat="1" ht="15">
      <c r="A53" s="298" t="s">
        <v>392</v>
      </c>
      <c r="B53" s="298"/>
      <c r="C53" s="298"/>
      <c r="D53" s="298"/>
      <c r="E53" s="298"/>
      <c r="F53" s="298"/>
      <c r="G53" s="298"/>
    </row>
    <row r="54" spans="1:7" s="126" customFormat="1" ht="15">
      <c r="A54" s="298" t="s">
        <v>393</v>
      </c>
      <c r="B54" s="298"/>
      <c r="C54" s="298"/>
      <c r="D54" s="298"/>
      <c r="E54" s="298"/>
      <c r="F54" s="298"/>
      <c r="G54" s="298"/>
    </row>
    <row r="55" spans="1:7" s="126" customFormat="1" ht="15">
      <c r="A55" s="298" t="s">
        <v>394</v>
      </c>
      <c r="B55" s="298"/>
      <c r="C55" s="298"/>
      <c r="D55" s="298"/>
      <c r="E55" s="298"/>
      <c r="F55" s="298"/>
      <c r="G55" s="298"/>
    </row>
    <row r="56" spans="1:7" s="126" customFormat="1" ht="15">
      <c r="A56" s="88" t="s">
        <v>395</v>
      </c>
      <c r="B56" s="88"/>
      <c r="C56" s="88"/>
      <c r="D56" s="88"/>
      <c r="E56" s="88"/>
      <c r="F56" s="88"/>
      <c r="G56" s="88"/>
    </row>
    <row r="57" spans="1:7" s="126" customFormat="1" ht="15">
      <c r="A57" s="298" t="s">
        <v>396</v>
      </c>
      <c r="B57" s="298"/>
      <c r="C57" s="298"/>
      <c r="D57" s="298"/>
      <c r="E57" s="298"/>
      <c r="F57" s="298"/>
      <c r="G57" s="298"/>
    </row>
    <row r="58" spans="1:7" s="126" customFormat="1" ht="15">
      <c r="A58" s="298" t="s">
        <v>397</v>
      </c>
      <c r="B58" s="298"/>
      <c r="C58" s="298"/>
      <c r="D58" s="298"/>
      <c r="E58" s="298"/>
      <c r="F58" s="298"/>
      <c r="G58" s="298"/>
    </row>
    <row r="59" spans="1:7" s="126" customFormat="1" ht="15">
      <c r="A59" s="298" t="s">
        <v>398</v>
      </c>
      <c r="B59" s="298"/>
      <c r="C59" s="298"/>
      <c r="D59" s="298"/>
      <c r="E59" s="298"/>
      <c r="F59" s="298"/>
      <c r="G59" s="298"/>
    </row>
    <row r="60" spans="1:7" s="126" customFormat="1" ht="15">
      <c r="A60" s="298" t="s">
        <v>399</v>
      </c>
      <c r="B60" s="298"/>
      <c r="C60" s="298"/>
      <c r="D60" s="298"/>
      <c r="E60" s="298"/>
      <c r="F60" s="298"/>
      <c r="G60" s="298"/>
    </row>
    <row r="61" spans="1:7" s="126" customFormat="1" ht="15">
      <c r="A61" s="298" t="s">
        <v>400</v>
      </c>
      <c r="B61" s="298"/>
      <c r="C61" s="298"/>
      <c r="D61" s="298"/>
      <c r="E61" s="298"/>
      <c r="F61" s="298"/>
      <c r="G61" s="298"/>
    </row>
    <row r="62" spans="1:7" s="126" customFormat="1" ht="15">
      <c r="A62" s="298" t="s">
        <v>401</v>
      </c>
      <c r="B62" s="298"/>
      <c r="C62" s="298"/>
      <c r="D62" s="298"/>
      <c r="E62" s="298"/>
      <c r="F62" s="298"/>
      <c r="G62" s="298"/>
    </row>
    <row r="63" spans="1:7" s="126" customFormat="1" ht="15">
      <c r="A63" s="298" t="s">
        <v>402</v>
      </c>
      <c r="B63" s="298"/>
      <c r="C63" s="298"/>
      <c r="D63" s="298"/>
      <c r="E63" s="298"/>
      <c r="F63" s="298"/>
      <c r="G63" s="298"/>
    </row>
    <row r="64" spans="1:7" s="126" customFormat="1" ht="15">
      <c r="A64" s="298" t="s">
        <v>403</v>
      </c>
      <c r="B64" s="298"/>
      <c r="C64" s="298"/>
      <c r="D64" s="298"/>
      <c r="E64" s="298"/>
      <c r="F64" s="298"/>
      <c r="G64" s="298"/>
    </row>
    <row r="65" spans="1:7" s="126" customFormat="1" ht="15">
      <c r="A65" s="298" t="s">
        <v>404</v>
      </c>
      <c r="B65" s="298"/>
      <c r="C65" s="298"/>
      <c r="D65" s="298"/>
      <c r="E65" s="298"/>
      <c r="F65" s="298"/>
      <c r="G65" s="298"/>
    </row>
    <row r="66" spans="1:7" s="126" customFormat="1" ht="15">
      <c r="A66" s="298" t="s">
        <v>405</v>
      </c>
      <c r="B66" s="298"/>
      <c r="C66" s="298"/>
      <c r="D66" s="298"/>
      <c r="E66" s="298"/>
      <c r="F66" s="298"/>
      <c r="G66" s="298"/>
    </row>
    <row r="67" spans="1:7" s="126" customFormat="1" ht="15">
      <c r="A67" s="298" t="s">
        <v>406</v>
      </c>
      <c r="B67" s="298"/>
      <c r="C67" s="298"/>
      <c r="D67" s="298"/>
      <c r="E67" s="298"/>
      <c r="F67" s="298"/>
      <c r="G67" s="298"/>
    </row>
    <row r="68" spans="1:7" s="126" customFormat="1" ht="15">
      <c r="A68" s="298" t="s">
        <v>407</v>
      </c>
      <c r="B68" s="298"/>
      <c r="C68" s="298"/>
      <c r="D68" s="298"/>
      <c r="E68" s="298"/>
      <c r="F68" s="298"/>
      <c r="G68" s="298"/>
    </row>
    <row r="69" spans="1:7" s="126" customFormat="1" ht="15">
      <c r="A69" s="88" t="s">
        <v>408</v>
      </c>
      <c r="B69" s="88"/>
      <c r="C69" s="88"/>
      <c r="D69" s="88"/>
      <c r="E69" s="88"/>
      <c r="F69" s="88"/>
      <c r="G69" s="88"/>
    </row>
    <row r="70" spans="1:7" s="126" customFormat="1" ht="15">
      <c r="A70" s="298" t="s">
        <v>409</v>
      </c>
      <c r="B70" s="298"/>
      <c r="C70" s="298"/>
      <c r="D70" s="298"/>
      <c r="E70" s="298"/>
      <c r="F70" s="298"/>
      <c r="G70" s="298"/>
    </row>
    <row r="71" spans="1:7" s="126" customFormat="1" ht="15">
      <c r="A71" s="298" t="s">
        <v>410</v>
      </c>
      <c r="B71" s="298"/>
      <c r="C71" s="298"/>
      <c r="D71" s="298"/>
      <c r="E71" s="298"/>
      <c r="F71" s="298"/>
      <c r="G71" s="298"/>
    </row>
    <row r="72" spans="1:7" s="126" customFormat="1" ht="15">
      <c r="A72" s="298" t="s">
        <v>411</v>
      </c>
      <c r="B72" s="298"/>
      <c r="C72" s="298"/>
      <c r="D72" s="298"/>
      <c r="E72" s="298"/>
      <c r="F72" s="298"/>
      <c r="G72" s="298"/>
    </row>
    <row r="73" spans="1:7" s="126" customFormat="1" ht="15" customHeight="1">
      <c r="A73" s="298" t="s">
        <v>412</v>
      </c>
      <c r="B73" s="298"/>
      <c r="C73" s="298"/>
      <c r="D73" s="298"/>
      <c r="E73" s="298"/>
      <c r="F73" s="298"/>
      <c r="G73" s="298"/>
    </row>
    <row r="74" spans="1:7" ht="16.5" customHeight="1">
      <c r="A74" s="299"/>
      <c r="B74" s="299"/>
      <c r="C74" s="299"/>
      <c r="D74" s="299"/>
      <c r="E74" s="299"/>
      <c r="F74" s="299"/>
      <c r="G74" s="299"/>
    </row>
    <row r="75" spans="1:7" ht="18" customHeight="1">
      <c r="A75" s="299"/>
      <c r="B75" s="299"/>
      <c r="C75" s="299"/>
      <c r="D75" s="299"/>
      <c r="E75" s="299"/>
      <c r="F75" s="299"/>
      <c r="G75" s="299"/>
    </row>
    <row r="950" ht="14.25">
      <c r="C950" t="s">
        <v>210</v>
      </c>
    </row>
    <row r="958" ht="14.25">
      <c r="C958" t="s">
        <v>210</v>
      </c>
    </row>
    <row r="964" ht="14.25">
      <c r="C964" t="s">
        <v>210</v>
      </c>
    </row>
    <row r="975" ht="14.25">
      <c r="C975" t="s">
        <v>210</v>
      </c>
    </row>
    <row r="982" ht="14.25">
      <c r="C982" t="s">
        <v>210</v>
      </c>
    </row>
    <row r="987" ht="14.25">
      <c r="C987" t="s">
        <v>210</v>
      </c>
    </row>
    <row r="996" ht="14.25">
      <c r="C996" t="s">
        <v>210</v>
      </c>
    </row>
    <row r="1003" ht="14.25">
      <c r="C1003" t="s">
        <v>210</v>
      </c>
    </row>
    <row r="1011" ht="14.25">
      <c r="C1011" t="s">
        <v>210</v>
      </c>
    </row>
    <row r="1015" ht="14.25">
      <c r="C1015" t="s">
        <v>210</v>
      </c>
    </row>
    <row r="1026" ht="14.25">
      <c r="C1026" t="s">
        <v>210</v>
      </c>
    </row>
    <row r="1032" ht="14.25">
      <c r="C1032" t="s">
        <v>210</v>
      </c>
    </row>
    <row r="1042" ht="14.25">
      <c r="C1042" t="s">
        <v>210</v>
      </c>
    </row>
    <row r="1047" ht="14.25">
      <c r="C1047" t="s">
        <v>210</v>
      </c>
    </row>
    <row r="1056" ht="14.25">
      <c r="C1056" t="s">
        <v>210</v>
      </c>
    </row>
    <row r="1064" ht="14.25">
      <c r="C1064" t="s">
        <v>210</v>
      </c>
    </row>
    <row r="1070" ht="14.25">
      <c r="C1070" t="s">
        <v>210</v>
      </c>
    </row>
    <row r="1091" ht="14.25">
      <c r="C1091" t="s">
        <v>210</v>
      </c>
    </row>
    <row r="1111" ht="14.25">
      <c r="C1111" t="s">
        <v>210</v>
      </c>
    </row>
    <row r="1115" ht="14.25">
      <c r="C1115" t="s">
        <v>210</v>
      </c>
    </row>
  </sheetData>
  <sheetProtection/>
  <mergeCells count="180">
    <mergeCell ref="A65:G65"/>
    <mergeCell ref="A70:G70"/>
    <mergeCell ref="A30:G30"/>
    <mergeCell ref="A31:G31"/>
    <mergeCell ref="A33:G33"/>
    <mergeCell ref="A40:G40"/>
    <mergeCell ref="A45:G45"/>
    <mergeCell ref="A46:G46"/>
    <mergeCell ref="A47:G47"/>
    <mergeCell ref="A48:G48"/>
    <mergeCell ref="HJ13:HP13"/>
    <mergeCell ref="HQ13:HW13"/>
    <mergeCell ref="HX13:ID13"/>
    <mergeCell ref="IE13:IK13"/>
    <mergeCell ref="IL13:IR13"/>
    <mergeCell ref="IS13:IV13"/>
    <mergeCell ref="FT13:FZ13"/>
    <mergeCell ref="GA13:GG13"/>
    <mergeCell ref="GH13:GN13"/>
    <mergeCell ref="GO13:GU13"/>
    <mergeCell ref="GV13:HB13"/>
    <mergeCell ref="HC13:HI13"/>
    <mergeCell ref="ED13:EJ13"/>
    <mergeCell ref="EK13:EQ13"/>
    <mergeCell ref="ER13:EX13"/>
    <mergeCell ref="EY13:FE13"/>
    <mergeCell ref="FF13:FL13"/>
    <mergeCell ref="FM13:FS13"/>
    <mergeCell ref="CN13:CT13"/>
    <mergeCell ref="CU13:DA13"/>
    <mergeCell ref="DB13:DH13"/>
    <mergeCell ref="DI13:DO13"/>
    <mergeCell ref="DP13:DV13"/>
    <mergeCell ref="DW13:EC13"/>
    <mergeCell ref="AX13:BD13"/>
    <mergeCell ref="BE13:BK13"/>
    <mergeCell ref="BL13:BR13"/>
    <mergeCell ref="BS13:BY13"/>
    <mergeCell ref="BZ13:CF13"/>
    <mergeCell ref="CG13:CM13"/>
    <mergeCell ref="H13:N13"/>
    <mergeCell ref="O13:U13"/>
    <mergeCell ref="V13:AB13"/>
    <mergeCell ref="AC13:AI13"/>
    <mergeCell ref="AJ13:AP13"/>
    <mergeCell ref="AQ13:AW13"/>
    <mergeCell ref="HJ12:HP12"/>
    <mergeCell ref="HQ12:HW12"/>
    <mergeCell ref="HX12:ID12"/>
    <mergeCell ref="IE12:IK12"/>
    <mergeCell ref="IL12:IR12"/>
    <mergeCell ref="IS12:IV12"/>
    <mergeCell ref="FT12:FZ12"/>
    <mergeCell ref="GA12:GG12"/>
    <mergeCell ref="GH12:GN12"/>
    <mergeCell ref="GO12:GU12"/>
    <mergeCell ref="GV12:HB12"/>
    <mergeCell ref="HC12:HI12"/>
    <mergeCell ref="ED12:EJ12"/>
    <mergeCell ref="EK12:EQ12"/>
    <mergeCell ref="ER12:EX12"/>
    <mergeCell ref="EY12:FE12"/>
    <mergeCell ref="FF12:FL12"/>
    <mergeCell ref="FM12:FS12"/>
    <mergeCell ref="CN12:CT12"/>
    <mergeCell ref="CU12:DA12"/>
    <mergeCell ref="DB12:DH12"/>
    <mergeCell ref="DI12:DO12"/>
    <mergeCell ref="DP12:DV12"/>
    <mergeCell ref="DW12:EC12"/>
    <mergeCell ref="AX12:BD12"/>
    <mergeCell ref="BE12:BK12"/>
    <mergeCell ref="BL12:BR12"/>
    <mergeCell ref="BS12:BY12"/>
    <mergeCell ref="BZ12:CF12"/>
    <mergeCell ref="CG12:CM12"/>
    <mergeCell ref="H12:N12"/>
    <mergeCell ref="O12:U12"/>
    <mergeCell ref="V12:AB12"/>
    <mergeCell ref="AC12:AI12"/>
    <mergeCell ref="AJ12:AP12"/>
    <mergeCell ref="AQ12:AW12"/>
    <mergeCell ref="HJ11:HP11"/>
    <mergeCell ref="HQ11:HW11"/>
    <mergeCell ref="HX11:ID11"/>
    <mergeCell ref="IE11:IK11"/>
    <mergeCell ref="IL11:IR11"/>
    <mergeCell ref="IS11:IV11"/>
    <mergeCell ref="FT11:FZ11"/>
    <mergeCell ref="GA11:GG11"/>
    <mergeCell ref="GH11:GN11"/>
    <mergeCell ref="GO11:GU11"/>
    <mergeCell ref="GV11:HB11"/>
    <mergeCell ref="HC11:HI11"/>
    <mergeCell ref="ED11:EJ11"/>
    <mergeCell ref="EK11:EQ11"/>
    <mergeCell ref="ER11:EX11"/>
    <mergeCell ref="EY11:FE11"/>
    <mergeCell ref="FF11:FL11"/>
    <mergeCell ref="FM11:FS11"/>
    <mergeCell ref="CN11:CT11"/>
    <mergeCell ref="CU11:DA11"/>
    <mergeCell ref="DB11:DH11"/>
    <mergeCell ref="DI11:DO11"/>
    <mergeCell ref="DP11:DV11"/>
    <mergeCell ref="DW11:EC11"/>
    <mergeCell ref="AX11:BD11"/>
    <mergeCell ref="BE11:BK11"/>
    <mergeCell ref="BL11:BR11"/>
    <mergeCell ref="BS11:BY11"/>
    <mergeCell ref="BZ11:CF11"/>
    <mergeCell ref="CG11:CM11"/>
    <mergeCell ref="H11:N11"/>
    <mergeCell ref="O11:U11"/>
    <mergeCell ref="V11:AB11"/>
    <mergeCell ref="AC11:AI11"/>
    <mergeCell ref="AJ11:AP11"/>
    <mergeCell ref="AQ11:AW11"/>
    <mergeCell ref="A5:G5"/>
    <mergeCell ref="A6:G6"/>
    <mergeCell ref="A61:G61"/>
    <mergeCell ref="A62:G62"/>
    <mergeCell ref="A60:G60"/>
    <mergeCell ref="A49:G49"/>
    <mergeCell ref="A50:G50"/>
    <mergeCell ref="A51:G51"/>
    <mergeCell ref="A57:G57"/>
    <mergeCell ref="A32:G32"/>
    <mergeCell ref="A22:G22"/>
    <mergeCell ref="A23:G23"/>
    <mergeCell ref="A24:G24"/>
    <mergeCell ref="A25:G25"/>
    <mergeCell ref="A26:G26"/>
    <mergeCell ref="A29:G29"/>
    <mergeCell ref="A38:G38"/>
    <mergeCell ref="A39:G39"/>
    <mergeCell ref="A41:G41"/>
    <mergeCell ref="A42:G42"/>
    <mergeCell ref="A36:G36"/>
    <mergeCell ref="A35:G35"/>
    <mergeCell ref="A64:G64"/>
    <mergeCell ref="A52:G52"/>
    <mergeCell ref="A53:G53"/>
    <mergeCell ref="A54:G54"/>
    <mergeCell ref="A55:G55"/>
    <mergeCell ref="A58:G58"/>
    <mergeCell ref="A59:G59"/>
    <mergeCell ref="A1:E1"/>
    <mergeCell ref="F1:G1"/>
    <mergeCell ref="C2:E2"/>
    <mergeCell ref="F2:G2"/>
    <mergeCell ref="A28:G28"/>
    <mergeCell ref="A27:G27"/>
    <mergeCell ref="A15:G15"/>
    <mergeCell ref="A18:G18"/>
    <mergeCell ref="C3:E3"/>
    <mergeCell ref="F3:G3"/>
    <mergeCell ref="A20:G20"/>
    <mergeCell ref="A21:G21"/>
    <mergeCell ref="A16:G16"/>
    <mergeCell ref="A17:G17"/>
    <mergeCell ref="A19:G19"/>
    <mergeCell ref="A66:G66"/>
    <mergeCell ref="A37:G37"/>
    <mergeCell ref="A43:G43"/>
    <mergeCell ref="A44:G44"/>
    <mergeCell ref="A63:G63"/>
    <mergeCell ref="A13:G13"/>
    <mergeCell ref="A14:G14"/>
    <mergeCell ref="A8:G8"/>
    <mergeCell ref="A9:G9"/>
    <mergeCell ref="A10:G10"/>
    <mergeCell ref="A12:G12"/>
    <mergeCell ref="A11:G11"/>
    <mergeCell ref="A73:G73"/>
    <mergeCell ref="A74:G75"/>
    <mergeCell ref="A67:G67"/>
    <mergeCell ref="A68:G68"/>
    <mergeCell ref="A71:G71"/>
    <mergeCell ref="A72:G72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14"/>
  <sheetViews>
    <sheetView zoomScalePageLayoutView="0" workbookViewId="0" topLeftCell="A287">
      <selection activeCell="B8" sqref="B8"/>
    </sheetView>
  </sheetViews>
  <sheetFormatPr defaultColWidth="8.796875" defaultRowHeight="14.25"/>
  <cols>
    <col min="1" max="1" width="3.59765625" style="0" customWidth="1"/>
    <col min="2" max="2" width="60.699218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127" customWidth="1"/>
    <col min="7" max="7" width="13.5" style="127" bestFit="1" customWidth="1"/>
    <col min="8" max="8" width="10.3984375" style="127" customWidth="1"/>
    <col min="9" max="9" width="11.19921875" style="127" customWidth="1"/>
  </cols>
  <sheetData>
    <row r="2" spans="1:9" s="101" customFormat="1" ht="18">
      <c r="A2"/>
      <c r="B2" s="203" t="s">
        <v>833</v>
      </c>
      <c r="C2"/>
      <c r="D2"/>
      <c r="F2" s="204"/>
      <c r="G2" s="204"/>
      <c r="H2" s="204"/>
      <c r="I2" s="204"/>
    </row>
    <row r="3" spans="1:4" ht="15.75">
      <c r="A3" s="128" t="s">
        <v>413</v>
      </c>
      <c r="B3" s="307" t="s">
        <v>414</v>
      </c>
      <c r="C3" s="307"/>
      <c r="D3" s="307"/>
    </row>
    <row r="4" spans="1:4" ht="14.25" customHeight="1">
      <c r="A4" s="128"/>
      <c r="B4" s="129"/>
      <c r="C4" s="129"/>
      <c r="D4" s="129"/>
    </row>
    <row r="5" spans="1:4" ht="15.75">
      <c r="A5" s="132" t="s">
        <v>415</v>
      </c>
      <c r="B5" s="133" t="s">
        <v>286</v>
      </c>
      <c r="C5" s="134" t="s">
        <v>416</v>
      </c>
      <c r="D5" s="134" t="s">
        <v>417</v>
      </c>
    </row>
    <row r="6" spans="1:9" s="201" customFormat="1" ht="14.25">
      <c r="A6" s="135">
        <v>1</v>
      </c>
      <c r="B6" s="135">
        <v>2</v>
      </c>
      <c r="C6" s="135">
        <v>3</v>
      </c>
      <c r="D6" s="135">
        <v>4</v>
      </c>
      <c r="F6" s="202"/>
      <c r="G6" s="202"/>
      <c r="H6" s="202"/>
      <c r="I6" s="202"/>
    </row>
    <row r="7" spans="1:4" ht="15" customHeight="1">
      <c r="A7" s="205">
        <v>1</v>
      </c>
      <c r="B7" s="206" t="s">
        <v>418</v>
      </c>
      <c r="C7" s="136"/>
      <c r="D7" s="136"/>
    </row>
    <row r="8" spans="1:4" ht="15" customHeight="1">
      <c r="A8" s="137" t="s">
        <v>343</v>
      </c>
      <c r="B8" s="138" t="s">
        <v>419</v>
      </c>
      <c r="C8" s="115">
        <v>40980290</v>
      </c>
      <c r="D8" s="115">
        <v>82920471</v>
      </c>
    </row>
    <row r="9" spans="1:4" ht="15" customHeight="1">
      <c r="A9" s="137" t="s">
        <v>343</v>
      </c>
      <c r="B9" s="139" t="s">
        <v>420</v>
      </c>
      <c r="C9" s="115">
        <v>1770682056</v>
      </c>
      <c r="D9" s="115">
        <v>926176393</v>
      </c>
    </row>
    <row r="10" spans="1:4" ht="15" customHeight="1">
      <c r="A10" s="137" t="s">
        <v>343</v>
      </c>
      <c r="B10" s="138" t="s">
        <v>421</v>
      </c>
      <c r="C10" s="115"/>
      <c r="D10" s="115"/>
    </row>
    <row r="11" spans="1:4" ht="15" customHeight="1">
      <c r="A11" s="140"/>
      <c r="B11" s="85" t="s">
        <v>422</v>
      </c>
      <c r="C11" s="109">
        <v>1811662346</v>
      </c>
      <c r="D11" s="109">
        <v>1009096864</v>
      </c>
    </row>
    <row r="12" spans="1:4" ht="15" customHeight="1">
      <c r="A12" s="207">
        <v>2</v>
      </c>
      <c r="B12" s="208" t="s">
        <v>686</v>
      </c>
      <c r="C12" s="141"/>
      <c r="D12" s="141"/>
    </row>
    <row r="13" spans="1:4" ht="15" customHeight="1">
      <c r="A13" s="205">
        <v>3</v>
      </c>
      <c r="B13" s="206" t="s">
        <v>423</v>
      </c>
      <c r="C13" s="142" t="s">
        <v>416</v>
      </c>
      <c r="D13" s="134" t="s">
        <v>417</v>
      </c>
    </row>
    <row r="14" spans="1:4" ht="15" customHeight="1">
      <c r="A14" s="137" t="s">
        <v>343</v>
      </c>
      <c r="B14" s="143" t="s">
        <v>424</v>
      </c>
      <c r="C14" s="115"/>
      <c r="D14" s="115"/>
    </row>
    <row r="15" spans="1:4" ht="15" customHeight="1">
      <c r="A15" s="137" t="s">
        <v>343</v>
      </c>
      <c r="B15" s="143" t="s">
        <v>425</v>
      </c>
      <c r="C15" s="115"/>
      <c r="D15" s="115"/>
    </row>
    <row r="16" spans="1:4" ht="15" customHeight="1">
      <c r="A16" s="137" t="s">
        <v>343</v>
      </c>
      <c r="B16" s="143" t="s">
        <v>426</v>
      </c>
      <c r="C16" s="115"/>
      <c r="D16" s="115"/>
    </row>
    <row r="17" spans="1:4" ht="15" customHeight="1">
      <c r="A17" s="137" t="s">
        <v>343</v>
      </c>
      <c r="B17" s="143" t="s">
        <v>427</v>
      </c>
      <c r="C17" s="115">
        <v>4704285088</v>
      </c>
      <c r="D17" s="115">
        <v>5952772006</v>
      </c>
    </row>
    <row r="18" spans="1:4" ht="15" customHeight="1">
      <c r="A18" s="140"/>
      <c r="B18" s="85" t="s">
        <v>422</v>
      </c>
      <c r="C18" s="109">
        <v>4704285088</v>
      </c>
      <c r="D18" s="109">
        <v>5952772006</v>
      </c>
    </row>
    <row r="19" spans="1:4" ht="15" customHeight="1">
      <c r="A19" s="205">
        <v>4</v>
      </c>
      <c r="B19" s="206" t="s">
        <v>306</v>
      </c>
      <c r="C19" s="134" t="s">
        <v>416</v>
      </c>
      <c r="D19" s="134" t="s">
        <v>417</v>
      </c>
    </row>
    <row r="20" spans="1:4" ht="15" customHeight="1">
      <c r="A20" s="137" t="s">
        <v>343</v>
      </c>
      <c r="B20" s="143" t="s">
        <v>428</v>
      </c>
      <c r="C20" s="115"/>
      <c r="D20" s="115"/>
    </row>
    <row r="21" spans="1:4" ht="15" customHeight="1">
      <c r="A21" s="137" t="s">
        <v>343</v>
      </c>
      <c r="B21" s="143" t="s">
        <v>429</v>
      </c>
      <c r="C21" s="115">
        <v>1546997277</v>
      </c>
      <c r="D21" s="115">
        <v>1246337575</v>
      </c>
    </row>
    <row r="22" spans="1:4" ht="15" customHeight="1">
      <c r="A22" s="137" t="s">
        <v>343</v>
      </c>
      <c r="B22" s="143" t="s">
        <v>430</v>
      </c>
      <c r="C22" s="115"/>
      <c r="D22" s="115"/>
    </row>
    <row r="23" spans="1:4" ht="15" customHeight="1">
      <c r="A23" s="137" t="s">
        <v>343</v>
      </c>
      <c r="B23" s="143" t="s">
        <v>431</v>
      </c>
      <c r="C23" s="115">
        <v>8343951703</v>
      </c>
      <c r="D23" s="115">
        <v>7933791865</v>
      </c>
    </row>
    <row r="24" spans="1:4" ht="15" customHeight="1">
      <c r="A24" s="137" t="s">
        <v>343</v>
      </c>
      <c r="B24" s="143" t="s">
        <v>432</v>
      </c>
      <c r="C24" s="115"/>
      <c r="D24" s="115"/>
    </row>
    <row r="25" spans="1:4" ht="15" customHeight="1">
      <c r="A25" s="137" t="s">
        <v>343</v>
      </c>
      <c r="B25" s="143" t="s">
        <v>433</v>
      </c>
      <c r="C25" s="115">
        <v>4256468976</v>
      </c>
      <c r="D25" s="115">
        <v>2108998966</v>
      </c>
    </row>
    <row r="26" spans="1:4" ht="15" customHeight="1">
      <c r="A26" s="137" t="s">
        <v>343</v>
      </c>
      <c r="B26" s="143" t="s">
        <v>434</v>
      </c>
      <c r="C26" s="115"/>
      <c r="D26" s="115"/>
    </row>
    <row r="27" spans="1:4" ht="15" customHeight="1">
      <c r="A27" s="137" t="s">
        <v>343</v>
      </c>
      <c r="B27" s="143" t="s">
        <v>435</v>
      </c>
      <c r="C27" s="115"/>
      <c r="D27" s="115"/>
    </row>
    <row r="28" spans="1:4" ht="15" customHeight="1">
      <c r="A28" s="137" t="s">
        <v>343</v>
      </c>
      <c r="B28" s="143" t="s">
        <v>436</v>
      </c>
      <c r="C28" s="115"/>
      <c r="D28" s="115"/>
    </row>
    <row r="29" spans="1:4" ht="15" customHeight="1">
      <c r="A29" s="140"/>
      <c r="B29" s="85" t="s">
        <v>437</v>
      </c>
      <c r="C29" s="109">
        <v>14147417956</v>
      </c>
      <c r="D29" s="109">
        <v>11289128406</v>
      </c>
    </row>
    <row r="30" spans="1:4" ht="15" customHeight="1">
      <c r="A30" s="198">
        <v>5</v>
      </c>
      <c r="B30" s="172" t="s">
        <v>438</v>
      </c>
      <c r="C30" s="134" t="s">
        <v>416</v>
      </c>
      <c r="D30" s="134" t="s">
        <v>417</v>
      </c>
    </row>
    <row r="31" spans="1:4" ht="15" customHeight="1">
      <c r="A31" s="137" t="s">
        <v>343</v>
      </c>
      <c r="B31" s="144" t="s">
        <v>439</v>
      </c>
      <c r="C31" s="115">
        <v>446611352</v>
      </c>
      <c r="D31" s="115">
        <v>446611352</v>
      </c>
    </row>
    <row r="32" spans="1:4" ht="15" customHeight="1">
      <c r="A32" s="145" t="s">
        <v>343</v>
      </c>
      <c r="B32" s="146" t="s">
        <v>440</v>
      </c>
      <c r="C32" s="147"/>
      <c r="D32" s="115"/>
    </row>
    <row r="33" spans="1:4" ht="15" customHeight="1">
      <c r="A33" s="145" t="s">
        <v>343</v>
      </c>
      <c r="B33" s="146" t="s">
        <v>441</v>
      </c>
      <c r="C33" s="147"/>
      <c r="D33" s="115"/>
    </row>
    <row r="34" spans="1:4" ht="15" customHeight="1">
      <c r="A34" s="145" t="s">
        <v>343</v>
      </c>
      <c r="B34" s="146" t="s">
        <v>442</v>
      </c>
      <c r="C34" s="147">
        <v>1341818298</v>
      </c>
      <c r="D34" s="115">
        <v>1311250241</v>
      </c>
    </row>
    <row r="35" spans="1:4" ht="15" customHeight="1">
      <c r="A35" s="145"/>
      <c r="B35" s="146" t="s">
        <v>443</v>
      </c>
      <c r="C35" s="147"/>
      <c r="D35" s="115"/>
    </row>
    <row r="36" spans="1:4" ht="15" customHeight="1">
      <c r="A36" s="145" t="s">
        <v>343</v>
      </c>
      <c r="B36" s="146" t="s">
        <v>444</v>
      </c>
      <c r="C36" s="147"/>
      <c r="D36" s="115"/>
    </row>
    <row r="37" spans="1:4" ht="15" customHeight="1">
      <c r="A37" s="140"/>
      <c r="B37" s="148" t="s">
        <v>445</v>
      </c>
      <c r="C37" s="109">
        <v>1788429650</v>
      </c>
      <c r="D37" s="109">
        <v>1757861593</v>
      </c>
    </row>
    <row r="38" spans="1:4" ht="15" customHeight="1">
      <c r="A38" s="198">
        <v>6</v>
      </c>
      <c r="B38" s="172" t="s">
        <v>446</v>
      </c>
      <c r="C38" s="134" t="s">
        <v>416</v>
      </c>
      <c r="D38" s="134" t="s">
        <v>417</v>
      </c>
    </row>
    <row r="39" spans="1:4" ht="15" customHeight="1">
      <c r="A39" s="137" t="s">
        <v>343</v>
      </c>
      <c r="B39" s="144" t="s">
        <v>447</v>
      </c>
      <c r="C39" s="115"/>
      <c r="D39" s="115"/>
    </row>
    <row r="40" spans="1:4" ht="15" customHeight="1">
      <c r="A40" s="137"/>
      <c r="B40" s="149" t="s">
        <v>448</v>
      </c>
      <c r="C40" s="112"/>
      <c r="D40" s="115"/>
    </row>
    <row r="41" spans="1:4" ht="15" customHeight="1">
      <c r="A41" s="137" t="s">
        <v>343</v>
      </c>
      <c r="B41" s="144" t="s">
        <v>449</v>
      </c>
      <c r="C41" s="115"/>
      <c r="D41" s="115"/>
    </row>
    <row r="42" spans="1:4" ht="15" customHeight="1">
      <c r="A42" s="140"/>
      <c r="B42" s="148" t="s">
        <v>445</v>
      </c>
      <c r="C42" s="112">
        <v>0</v>
      </c>
      <c r="D42" s="112">
        <v>0</v>
      </c>
    </row>
    <row r="43" spans="1:4" ht="15" customHeight="1">
      <c r="A43" s="205">
        <v>7</v>
      </c>
      <c r="B43" s="206" t="s">
        <v>450</v>
      </c>
      <c r="C43" s="134" t="s">
        <v>416</v>
      </c>
      <c r="D43" s="134" t="s">
        <v>417</v>
      </c>
    </row>
    <row r="44" spans="1:4" ht="15" customHeight="1">
      <c r="A44" s="137" t="s">
        <v>343</v>
      </c>
      <c r="B44" s="144" t="s">
        <v>451</v>
      </c>
      <c r="C44" s="115"/>
      <c r="D44" s="115"/>
    </row>
    <row r="45" spans="1:4" ht="15" customHeight="1">
      <c r="A45" s="137" t="s">
        <v>343</v>
      </c>
      <c r="B45" s="144" t="s">
        <v>452</v>
      </c>
      <c r="C45" s="115"/>
      <c r="D45" s="115"/>
    </row>
    <row r="46" spans="1:4" ht="15" customHeight="1">
      <c r="A46" s="137" t="s">
        <v>343</v>
      </c>
      <c r="B46" s="144" t="s">
        <v>453</v>
      </c>
      <c r="C46" s="115"/>
      <c r="D46" s="115"/>
    </row>
    <row r="47" spans="1:4" ht="15" customHeight="1">
      <c r="A47" s="137" t="s">
        <v>343</v>
      </c>
      <c r="B47" s="144" t="s">
        <v>450</v>
      </c>
      <c r="C47" s="115">
        <v>42701000</v>
      </c>
      <c r="D47" s="115">
        <v>42701000</v>
      </c>
    </row>
    <row r="48" spans="1:4" ht="15" customHeight="1">
      <c r="A48" s="137" t="s">
        <v>343</v>
      </c>
      <c r="B48" s="144" t="s">
        <v>454</v>
      </c>
      <c r="C48" s="147">
        <v>-42701000</v>
      </c>
      <c r="D48" s="115">
        <v>-42701000</v>
      </c>
    </row>
    <row r="49" spans="1:4" ht="15" customHeight="1">
      <c r="A49" s="140"/>
      <c r="B49" s="150" t="s">
        <v>445</v>
      </c>
      <c r="C49" s="109">
        <v>0</v>
      </c>
      <c r="D49" s="109">
        <v>0</v>
      </c>
    </row>
    <row r="50" spans="1:4" ht="15" customHeight="1">
      <c r="A50" s="207">
        <v>8</v>
      </c>
      <c r="B50" s="209" t="s">
        <v>455</v>
      </c>
      <c r="C50" s="152"/>
      <c r="D50" s="152"/>
    </row>
    <row r="51" spans="1:4" ht="15" customHeight="1">
      <c r="A51" s="207">
        <v>9</v>
      </c>
      <c r="B51" s="209" t="s">
        <v>456</v>
      </c>
      <c r="C51" s="152"/>
      <c r="D51" s="152"/>
    </row>
    <row r="52" spans="1:4" ht="15" customHeight="1">
      <c r="A52" s="207">
        <v>10</v>
      </c>
      <c r="B52" s="209" t="s">
        <v>457</v>
      </c>
      <c r="C52" s="152"/>
      <c r="D52" s="152"/>
    </row>
    <row r="53" spans="1:4" ht="15" customHeight="1">
      <c r="A53" s="207">
        <v>11</v>
      </c>
      <c r="B53" s="209" t="s">
        <v>458</v>
      </c>
      <c r="C53" s="141" t="s">
        <v>416</v>
      </c>
      <c r="D53" s="134" t="s">
        <v>417</v>
      </c>
    </row>
    <row r="54" spans="1:4" ht="15" customHeight="1">
      <c r="A54" s="154" t="s">
        <v>343</v>
      </c>
      <c r="B54" s="155" t="s">
        <v>459</v>
      </c>
      <c r="C54" s="136">
        <v>1967078975</v>
      </c>
      <c r="D54" s="136">
        <v>1183829356</v>
      </c>
    </row>
    <row r="55" spans="1:4" ht="15" customHeight="1">
      <c r="A55" s="137"/>
      <c r="B55" s="156" t="s">
        <v>460</v>
      </c>
      <c r="C55" s="112"/>
      <c r="D55" s="112"/>
    </row>
    <row r="56" spans="1:4" ht="15" customHeight="1">
      <c r="A56" s="137"/>
      <c r="B56" s="156" t="s">
        <v>461</v>
      </c>
      <c r="C56" s="112"/>
      <c r="D56" s="112"/>
    </row>
    <row r="57" spans="1:4" ht="15" customHeight="1">
      <c r="A57" s="137"/>
      <c r="B57" s="156" t="s">
        <v>461</v>
      </c>
      <c r="C57" s="112"/>
      <c r="D57" s="112"/>
    </row>
    <row r="58" spans="1:4" ht="15" customHeight="1">
      <c r="A58" s="85">
        <v>12</v>
      </c>
      <c r="B58" s="210" t="s">
        <v>462</v>
      </c>
      <c r="C58" s="112"/>
      <c r="D58" s="112"/>
    </row>
    <row r="59" spans="1:4" ht="15" customHeight="1">
      <c r="A59" s="207">
        <v>13</v>
      </c>
      <c r="B59" s="209" t="s">
        <v>463</v>
      </c>
      <c r="C59" s="141"/>
      <c r="D59" s="141"/>
    </row>
    <row r="60" spans="1:4" ht="15" customHeight="1">
      <c r="A60" s="205">
        <v>14</v>
      </c>
      <c r="B60" s="211" t="s">
        <v>325</v>
      </c>
      <c r="C60" s="142" t="s">
        <v>416</v>
      </c>
      <c r="D60" s="134" t="s">
        <v>417</v>
      </c>
    </row>
    <row r="61" spans="1:4" ht="15" customHeight="1">
      <c r="A61" s="158" t="s">
        <v>343</v>
      </c>
      <c r="B61" s="156" t="s">
        <v>464</v>
      </c>
      <c r="C61" s="112"/>
      <c r="D61" s="112"/>
    </row>
    <row r="62" spans="1:4" ht="15" customHeight="1">
      <c r="A62" s="158" t="s">
        <v>343</v>
      </c>
      <c r="B62" s="156" t="s">
        <v>465</v>
      </c>
      <c r="C62" s="112"/>
      <c r="D62" s="112"/>
    </row>
    <row r="63" spans="1:4" ht="15" customHeight="1">
      <c r="A63" s="158" t="s">
        <v>343</v>
      </c>
      <c r="B63" s="156" t="s">
        <v>466</v>
      </c>
      <c r="C63" s="112"/>
      <c r="D63" s="112"/>
    </row>
    <row r="64" spans="1:4" ht="15" customHeight="1">
      <c r="A64" s="158" t="s">
        <v>343</v>
      </c>
      <c r="B64" s="156" t="s">
        <v>467</v>
      </c>
      <c r="C64" s="112"/>
      <c r="D64" s="112"/>
    </row>
    <row r="65" spans="1:4" ht="15" customHeight="1">
      <c r="A65" s="158"/>
      <c r="B65" s="156" t="s">
        <v>468</v>
      </c>
      <c r="C65" s="112"/>
      <c r="D65" s="112"/>
    </row>
    <row r="66" spans="1:4" ht="15" customHeight="1">
      <c r="A66" s="159" t="s">
        <v>343</v>
      </c>
      <c r="B66" s="156" t="s">
        <v>325</v>
      </c>
      <c r="C66" s="115">
        <v>8917455163</v>
      </c>
      <c r="D66" s="115">
        <v>10406268884</v>
      </c>
    </row>
    <row r="67" spans="1:4" ht="15" customHeight="1">
      <c r="A67" s="160"/>
      <c r="B67" s="161" t="s">
        <v>445</v>
      </c>
      <c r="C67" s="112">
        <v>8917455163</v>
      </c>
      <c r="D67" s="112">
        <v>10406268884</v>
      </c>
    </row>
    <row r="68" spans="1:4" ht="15" customHeight="1">
      <c r="A68" s="205">
        <v>15</v>
      </c>
      <c r="B68" s="172" t="s">
        <v>469</v>
      </c>
      <c r="C68" s="134" t="s">
        <v>416</v>
      </c>
      <c r="D68" s="134" t="s">
        <v>417</v>
      </c>
    </row>
    <row r="69" spans="1:4" ht="15" customHeight="1">
      <c r="A69" s="137" t="s">
        <v>343</v>
      </c>
      <c r="B69" s="138" t="s">
        <v>470</v>
      </c>
      <c r="C69" s="115">
        <v>3000000000</v>
      </c>
      <c r="D69" s="115">
        <v>6500000000</v>
      </c>
    </row>
    <row r="70" spans="1:4" ht="15" customHeight="1">
      <c r="A70" s="137" t="s">
        <v>343</v>
      </c>
      <c r="B70" s="138" t="s">
        <v>471</v>
      </c>
      <c r="C70" s="115"/>
      <c r="D70" s="115"/>
    </row>
    <row r="71" spans="1:4" ht="15" customHeight="1">
      <c r="A71" s="140" t="s">
        <v>343</v>
      </c>
      <c r="B71" s="148" t="s">
        <v>445</v>
      </c>
      <c r="C71" s="112">
        <v>3000000000</v>
      </c>
      <c r="D71" s="112">
        <v>6500000000</v>
      </c>
    </row>
    <row r="72" spans="1:4" ht="15" customHeight="1">
      <c r="A72" s="205">
        <v>16</v>
      </c>
      <c r="B72" s="206" t="s">
        <v>472</v>
      </c>
      <c r="C72" s="134" t="s">
        <v>416</v>
      </c>
      <c r="D72" s="134" t="s">
        <v>417</v>
      </c>
    </row>
    <row r="73" spans="1:4" ht="15" customHeight="1">
      <c r="A73" s="137" t="s">
        <v>343</v>
      </c>
      <c r="B73" s="138" t="s">
        <v>473</v>
      </c>
      <c r="C73" s="115">
        <v>266643352</v>
      </c>
      <c r="D73" s="115">
        <v>276281102</v>
      </c>
    </row>
    <row r="74" spans="1:4" ht="15" customHeight="1">
      <c r="A74" s="137" t="s">
        <v>343</v>
      </c>
      <c r="B74" s="138" t="s">
        <v>474</v>
      </c>
      <c r="C74" s="115"/>
      <c r="D74" s="115"/>
    </row>
    <row r="75" spans="1:4" ht="15" customHeight="1">
      <c r="A75" s="137" t="s">
        <v>343</v>
      </c>
      <c r="B75" s="138" t="s">
        <v>475</v>
      </c>
      <c r="C75" s="115"/>
      <c r="D75" s="115"/>
    </row>
    <row r="76" spans="1:4" ht="15" customHeight="1">
      <c r="A76" s="137" t="s">
        <v>343</v>
      </c>
      <c r="B76" s="138" t="s">
        <v>476</v>
      </c>
      <c r="C76" s="115">
        <v>0</v>
      </c>
      <c r="D76" s="115"/>
    </row>
    <row r="77" spans="1:4" ht="15" customHeight="1">
      <c r="A77" s="137" t="s">
        <v>343</v>
      </c>
      <c r="B77" s="162" t="s">
        <v>477</v>
      </c>
      <c r="C77" s="115">
        <v>62420146</v>
      </c>
      <c r="D77" s="115">
        <v>101379392</v>
      </c>
    </row>
    <row r="78" spans="1:4" ht="15" customHeight="1">
      <c r="A78" s="137" t="s">
        <v>343</v>
      </c>
      <c r="B78" s="162" t="s">
        <v>478</v>
      </c>
      <c r="C78" s="163"/>
      <c r="D78" s="115"/>
    </row>
    <row r="79" spans="1:4" ht="15" customHeight="1">
      <c r="A79" s="137" t="s">
        <v>343</v>
      </c>
      <c r="B79" s="162" t="s">
        <v>479</v>
      </c>
      <c r="C79" s="212">
        <v>103401000</v>
      </c>
      <c r="D79" s="115">
        <v>50018000</v>
      </c>
    </row>
    <row r="80" spans="1:4" ht="15" customHeight="1">
      <c r="A80" s="137" t="s">
        <v>343</v>
      </c>
      <c r="B80" s="162" t="s">
        <v>444</v>
      </c>
      <c r="C80" s="163"/>
      <c r="D80" s="115"/>
    </row>
    <row r="81" spans="1:4" ht="15" customHeight="1">
      <c r="A81" s="137" t="s">
        <v>343</v>
      </c>
      <c r="B81" s="162" t="s">
        <v>480</v>
      </c>
      <c r="C81" s="163"/>
      <c r="D81" s="115"/>
    </row>
    <row r="82" spans="1:4" ht="15" customHeight="1">
      <c r="A82" s="140"/>
      <c r="B82" s="148" t="s">
        <v>445</v>
      </c>
      <c r="C82" s="136">
        <v>432464498</v>
      </c>
      <c r="D82" s="136">
        <v>427678494</v>
      </c>
    </row>
    <row r="83" spans="1:4" ht="15" customHeight="1">
      <c r="A83" s="205">
        <v>17</v>
      </c>
      <c r="B83" s="206" t="s">
        <v>481</v>
      </c>
      <c r="C83" s="134" t="s">
        <v>416</v>
      </c>
      <c r="D83" s="134" t="s">
        <v>417</v>
      </c>
    </row>
    <row r="84" spans="1:4" ht="15" customHeight="1">
      <c r="A84" s="137" t="s">
        <v>343</v>
      </c>
      <c r="B84" s="138" t="s">
        <v>482</v>
      </c>
      <c r="C84" s="164"/>
      <c r="D84" s="115"/>
    </row>
    <row r="85" spans="1:4" ht="15" customHeight="1">
      <c r="A85" s="137" t="s">
        <v>343</v>
      </c>
      <c r="B85" s="138" t="s">
        <v>483</v>
      </c>
      <c r="C85" s="164"/>
      <c r="D85" s="115"/>
    </row>
    <row r="86" spans="1:4" ht="15" customHeight="1">
      <c r="A86" s="137" t="s">
        <v>343</v>
      </c>
      <c r="B86" s="138" t="s">
        <v>484</v>
      </c>
      <c r="C86" s="115"/>
      <c r="D86" s="115"/>
    </row>
    <row r="87" spans="1:4" ht="15" customHeight="1">
      <c r="A87" s="145"/>
      <c r="B87" s="138" t="s">
        <v>485</v>
      </c>
      <c r="C87" s="147">
        <v>498979852</v>
      </c>
      <c r="D87" s="115">
        <v>12527777</v>
      </c>
    </row>
    <row r="88" spans="1:4" ht="15" customHeight="1">
      <c r="A88" s="140"/>
      <c r="B88" s="85" t="s">
        <v>422</v>
      </c>
      <c r="C88" s="109">
        <v>498979852</v>
      </c>
      <c r="D88" s="109">
        <v>12527777</v>
      </c>
    </row>
    <row r="89" spans="1:4" ht="15" customHeight="1">
      <c r="A89" s="205">
        <v>18</v>
      </c>
      <c r="B89" s="206" t="s">
        <v>486</v>
      </c>
      <c r="C89" s="134" t="s">
        <v>416</v>
      </c>
      <c r="D89" s="134" t="s">
        <v>417</v>
      </c>
    </row>
    <row r="90" spans="1:4" ht="15" customHeight="1">
      <c r="A90" s="137" t="s">
        <v>343</v>
      </c>
      <c r="B90" s="138" t="s">
        <v>487</v>
      </c>
      <c r="C90" s="115"/>
      <c r="D90" s="115"/>
    </row>
    <row r="91" spans="1:4" ht="15" customHeight="1">
      <c r="A91" s="137" t="s">
        <v>343</v>
      </c>
      <c r="B91" s="138" t="s">
        <v>488</v>
      </c>
      <c r="C91" s="115">
        <v>755060756</v>
      </c>
      <c r="D91" s="115">
        <v>744792594</v>
      </c>
    </row>
    <row r="92" spans="1:4" ht="15" customHeight="1">
      <c r="A92" s="137" t="s">
        <v>343</v>
      </c>
      <c r="B92" s="138" t="s">
        <v>489</v>
      </c>
      <c r="C92" s="115"/>
      <c r="D92" s="115"/>
    </row>
    <row r="93" spans="1:4" ht="15" customHeight="1">
      <c r="A93" s="165" t="s">
        <v>343</v>
      </c>
      <c r="B93" s="138" t="s">
        <v>490</v>
      </c>
      <c r="C93" s="115">
        <v>7393706</v>
      </c>
      <c r="D93" s="115">
        <v>49417032</v>
      </c>
    </row>
    <row r="94" spans="1:4" ht="15" customHeight="1">
      <c r="A94" s="137" t="s">
        <v>343</v>
      </c>
      <c r="B94" s="138" t="s">
        <v>491</v>
      </c>
      <c r="C94" s="115">
        <v>5543114</v>
      </c>
      <c r="D94" s="115">
        <v>108027548</v>
      </c>
    </row>
    <row r="95" spans="1:4" ht="15" customHeight="1">
      <c r="A95" s="137" t="s">
        <v>343</v>
      </c>
      <c r="B95" s="166" t="s">
        <v>492</v>
      </c>
      <c r="C95" s="147"/>
      <c r="D95" s="115"/>
    </row>
    <row r="96" spans="1:4" ht="15" customHeight="1">
      <c r="A96" s="137" t="s">
        <v>343</v>
      </c>
      <c r="B96" s="166" t="s">
        <v>493</v>
      </c>
      <c r="C96" s="147"/>
      <c r="D96" s="115"/>
    </row>
    <row r="97" spans="1:4" ht="15" customHeight="1">
      <c r="A97" s="137" t="s">
        <v>343</v>
      </c>
      <c r="B97" s="166" t="s">
        <v>486</v>
      </c>
      <c r="C97" s="147">
        <v>882800577</v>
      </c>
      <c r="D97" s="115">
        <v>335529903</v>
      </c>
    </row>
    <row r="98" spans="1:4" ht="15" customHeight="1">
      <c r="A98" s="140"/>
      <c r="B98" s="85" t="s">
        <v>422</v>
      </c>
      <c r="C98" s="109">
        <v>1650798153</v>
      </c>
      <c r="D98" s="109">
        <v>1237767077</v>
      </c>
    </row>
    <row r="99" spans="1:4" ht="15" customHeight="1">
      <c r="A99" s="198">
        <v>19</v>
      </c>
      <c r="B99" s="199" t="s">
        <v>494</v>
      </c>
      <c r="C99" s="134" t="s">
        <v>416</v>
      </c>
      <c r="D99" s="134" t="s">
        <v>417</v>
      </c>
    </row>
    <row r="100" spans="1:4" ht="15" customHeight="1">
      <c r="A100" s="137"/>
      <c r="B100" s="138" t="s">
        <v>495</v>
      </c>
      <c r="C100" s="112"/>
      <c r="D100" s="112"/>
    </row>
    <row r="101" spans="1:4" ht="15" customHeight="1">
      <c r="A101" s="137"/>
      <c r="B101" s="168" t="s">
        <v>496</v>
      </c>
      <c r="C101" s="112"/>
      <c r="D101" s="112"/>
    </row>
    <row r="102" spans="1:4" ht="15" customHeight="1">
      <c r="A102" s="137"/>
      <c r="B102" s="138" t="s">
        <v>497</v>
      </c>
      <c r="C102" s="112"/>
      <c r="D102" s="112"/>
    </row>
    <row r="103" spans="1:4" ht="15" customHeight="1">
      <c r="A103" s="140"/>
      <c r="B103" s="157" t="s">
        <v>422</v>
      </c>
      <c r="C103" s="109">
        <v>0</v>
      </c>
      <c r="D103" s="109">
        <v>0</v>
      </c>
    </row>
    <row r="104" spans="1:4" ht="15" customHeight="1">
      <c r="A104" s="198">
        <v>20</v>
      </c>
      <c r="B104" s="167" t="s">
        <v>498</v>
      </c>
      <c r="C104" s="134" t="s">
        <v>416</v>
      </c>
      <c r="D104" s="134" t="s">
        <v>417</v>
      </c>
    </row>
    <row r="105" spans="1:4" ht="15" customHeight="1">
      <c r="A105" s="158" t="s">
        <v>499</v>
      </c>
      <c r="B105" s="138" t="s">
        <v>500</v>
      </c>
      <c r="C105" s="112">
        <v>0</v>
      </c>
      <c r="D105" s="112">
        <v>0</v>
      </c>
    </row>
    <row r="106" spans="1:4" ht="15" customHeight="1">
      <c r="A106" s="137" t="s">
        <v>343</v>
      </c>
      <c r="B106" s="138" t="s">
        <v>501</v>
      </c>
      <c r="C106" s="115">
        <v>0</v>
      </c>
      <c r="D106" s="115">
        <v>0</v>
      </c>
    </row>
    <row r="107" spans="1:4" ht="15" customHeight="1">
      <c r="A107" s="137" t="s">
        <v>343</v>
      </c>
      <c r="B107" s="138" t="s">
        <v>502</v>
      </c>
      <c r="C107" s="112"/>
      <c r="D107" s="112"/>
    </row>
    <row r="108" spans="1:4" ht="15" customHeight="1">
      <c r="A108" s="137" t="s">
        <v>343</v>
      </c>
      <c r="B108" s="138" t="s">
        <v>503</v>
      </c>
      <c r="C108" s="112"/>
      <c r="D108" s="112"/>
    </row>
    <row r="109" spans="1:4" ht="15" customHeight="1">
      <c r="A109" s="158" t="s">
        <v>504</v>
      </c>
      <c r="B109" s="138" t="s">
        <v>505</v>
      </c>
      <c r="C109" s="112"/>
      <c r="D109" s="112"/>
    </row>
    <row r="110" spans="1:4" ht="15" customHeight="1">
      <c r="A110" s="137" t="s">
        <v>343</v>
      </c>
      <c r="B110" s="138" t="s">
        <v>506</v>
      </c>
      <c r="C110" s="112"/>
      <c r="D110" s="112"/>
    </row>
    <row r="111" spans="1:4" ht="15" customHeight="1">
      <c r="A111" s="137" t="s">
        <v>343</v>
      </c>
      <c r="B111" s="138" t="s">
        <v>507</v>
      </c>
      <c r="C111" s="112"/>
      <c r="D111" s="112"/>
    </row>
    <row r="112" spans="1:4" ht="15" customHeight="1">
      <c r="A112" s="140"/>
      <c r="B112" s="157" t="s">
        <v>422</v>
      </c>
      <c r="C112" s="109">
        <v>0</v>
      </c>
      <c r="D112" s="109">
        <v>0</v>
      </c>
    </row>
    <row r="113" spans="1:4" ht="15" customHeight="1">
      <c r="A113" s="198">
        <v>21</v>
      </c>
      <c r="B113" s="172" t="s">
        <v>508</v>
      </c>
      <c r="C113" s="134" t="s">
        <v>416</v>
      </c>
      <c r="D113" s="134" t="s">
        <v>417</v>
      </c>
    </row>
    <row r="114" spans="1:4" ht="15" customHeight="1">
      <c r="A114" s="158" t="s">
        <v>499</v>
      </c>
      <c r="B114" s="143" t="s">
        <v>509</v>
      </c>
      <c r="C114" s="112"/>
      <c r="D114" s="112"/>
    </row>
    <row r="115" spans="1:4" ht="15" customHeight="1">
      <c r="A115" s="137" t="s">
        <v>343</v>
      </c>
      <c r="B115" s="143" t="s">
        <v>510</v>
      </c>
      <c r="C115" s="115"/>
      <c r="D115" s="115"/>
    </row>
    <row r="116" spans="1:4" ht="15" customHeight="1">
      <c r="A116" s="137"/>
      <c r="B116" s="138" t="s">
        <v>511</v>
      </c>
      <c r="C116" s="115"/>
      <c r="D116" s="115"/>
    </row>
    <row r="117" spans="1:4" ht="15" customHeight="1">
      <c r="A117" s="137" t="s">
        <v>343</v>
      </c>
      <c r="B117" s="138" t="s">
        <v>512</v>
      </c>
      <c r="C117" s="115"/>
      <c r="D117" s="115"/>
    </row>
    <row r="118" spans="1:4" ht="15" customHeight="1">
      <c r="A118" s="137" t="s">
        <v>343</v>
      </c>
      <c r="B118" s="138" t="s">
        <v>513</v>
      </c>
      <c r="C118" s="115"/>
      <c r="D118" s="115"/>
    </row>
    <row r="119" spans="1:4" ht="15" customHeight="1">
      <c r="A119" s="137" t="s">
        <v>343</v>
      </c>
      <c r="B119" s="138" t="s">
        <v>514</v>
      </c>
      <c r="C119" s="112"/>
      <c r="D119" s="112"/>
    </row>
    <row r="120" spans="1:4" ht="15" customHeight="1">
      <c r="A120" s="140"/>
      <c r="B120" s="169" t="s">
        <v>515</v>
      </c>
      <c r="C120" s="170"/>
      <c r="D120" s="170"/>
    </row>
    <row r="121" spans="1:4" ht="15" customHeight="1">
      <c r="A121" s="171"/>
      <c r="B121" s="172"/>
      <c r="C121" s="134" t="s">
        <v>416</v>
      </c>
      <c r="D121" s="134" t="s">
        <v>417</v>
      </c>
    </row>
    <row r="122" spans="1:4" ht="15" customHeight="1">
      <c r="A122" s="158" t="s">
        <v>504</v>
      </c>
      <c r="B122" s="143" t="s">
        <v>516</v>
      </c>
      <c r="C122" s="115"/>
      <c r="D122" s="115"/>
    </row>
    <row r="123" spans="1:4" ht="15" customHeight="1">
      <c r="A123" s="137" t="s">
        <v>343</v>
      </c>
      <c r="B123" s="138" t="s">
        <v>517</v>
      </c>
      <c r="C123" s="115"/>
      <c r="D123" s="115"/>
    </row>
    <row r="124" spans="1:4" ht="15" customHeight="1">
      <c r="A124" s="158"/>
      <c r="B124" s="138" t="s">
        <v>518</v>
      </c>
      <c r="C124" s="115"/>
      <c r="D124" s="115"/>
    </row>
    <row r="125" spans="1:4" ht="15" customHeight="1">
      <c r="A125" s="137" t="s">
        <v>343</v>
      </c>
      <c r="B125" s="138" t="s">
        <v>519</v>
      </c>
      <c r="C125" s="115"/>
      <c r="D125" s="115"/>
    </row>
    <row r="126" spans="1:4" ht="15" customHeight="1">
      <c r="A126" s="137" t="s">
        <v>343</v>
      </c>
      <c r="B126" s="114" t="s">
        <v>520</v>
      </c>
      <c r="C126" s="170"/>
      <c r="D126" s="170"/>
    </row>
    <row r="127" spans="1:4" ht="15" customHeight="1">
      <c r="A127" s="198">
        <v>22</v>
      </c>
      <c r="B127" s="172" t="s">
        <v>521</v>
      </c>
      <c r="C127" s="134" t="s">
        <v>416</v>
      </c>
      <c r="D127" s="134" t="s">
        <v>417</v>
      </c>
    </row>
    <row r="128" spans="1:4" ht="15" customHeight="1">
      <c r="A128" s="79" t="s">
        <v>499</v>
      </c>
      <c r="B128" s="173" t="s">
        <v>522</v>
      </c>
      <c r="C128" s="115"/>
      <c r="D128" s="115"/>
    </row>
    <row r="129" spans="1:4" ht="15" customHeight="1">
      <c r="A129" s="79" t="s">
        <v>504</v>
      </c>
      <c r="B129" s="138" t="s">
        <v>523</v>
      </c>
      <c r="C129" s="115"/>
      <c r="D129" s="115"/>
    </row>
    <row r="130" spans="1:4" ht="15" customHeight="1">
      <c r="A130" s="145" t="s">
        <v>343</v>
      </c>
      <c r="B130" s="166" t="s">
        <v>524</v>
      </c>
      <c r="C130" s="147">
        <v>28396800000</v>
      </c>
      <c r="D130" s="115">
        <v>28396800000</v>
      </c>
    </row>
    <row r="131" spans="1:4" ht="15" customHeight="1">
      <c r="A131" s="137" t="s">
        <v>343</v>
      </c>
      <c r="B131" s="138" t="s">
        <v>525</v>
      </c>
      <c r="C131" s="115">
        <v>27283200000</v>
      </c>
      <c r="D131" s="115">
        <v>27283200000</v>
      </c>
    </row>
    <row r="132" spans="1:4" ht="15" customHeight="1">
      <c r="A132" s="137"/>
      <c r="B132" s="174" t="s">
        <v>422</v>
      </c>
      <c r="C132" s="112">
        <v>55680000000</v>
      </c>
      <c r="D132" s="112">
        <v>55680000000</v>
      </c>
    </row>
    <row r="133" spans="1:4" ht="15" customHeight="1">
      <c r="A133" s="137"/>
      <c r="B133" s="175" t="s">
        <v>526</v>
      </c>
      <c r="C133" s="112"/>
      <c r="D133" s="112"/>
    </row>
    <row r="134" spans="1:4" ht="15" customHeight="1">
      <c r="A134" s="137"/>
      <c r="B134" s="175" t="s">
        <v>527</v>
      </c>
      <c r="C134" s="112"/>
      <c r="D134" s="112"/>
    </row>
    <row r="135" spans="1:4" ht="15" customHeight="1">
      <c r="A135" s="176" t="s">
        <v>528</v>
      </c>
      <c r="B135" s="177" t="s">
        <v>529</v>
      </c>
      <c r="C135" s="178" t="s">
        <v>818</v>
      </c>
      <c r="D135" s="178" t="s">
        <v>819</v>
      </c>
    </row>
    <row r="136" spans="1:4" ht="15" customHeight="1">
      <c r="A136" s="137" t="s">
        <v>343</v>
      </c>
      <c r="B136" s="138" t="s">
        <v>530</v>
      </c>
      <c r="C136" s="115"/>
      <c r="D136" s="115"/>
    </row>
    <row r="137" spans="1:4" ht="15" customHeight="1">
      <c r="A137" s="179" t="s">
        <v>342</v>
      </c>
      <c r="B137" s="138" t="s">
        <v>531</v>
      </c>
      <c r="C137" s="115">
        <v>55680000000</v>
      </c>
      <c r="D137" s="115">
        <v>55680000000</v>
      </c>
    </row>
    <row r="138" spans="1:4" ht="15" customHeight="1">
      <c r="A138" s="179" t="s">
        <v>342</v>
      </c>
      <c r="B138" s="138" t="s">
        <v>689</v>
      </c>
      <c r="C138" s="115"/>
      <c r="D138" s="115"/>
    </row>
    <row r="139" spans="1:4" ht="15" customHeight="1">
      <c r="A139" s="179" t="s">
        <v>342</v>
      </c>
      <c r="B139" s="180" t="s">
        <v>690</v>
      </c>
      <c r="C139" s="115"/>
      <c r="D139" s="115"/>
    </row>
    <row r="140" spans="1:4" ht="15" customHeight="1">
      <c r="A140" s="179" t="s">
        <v>342</v>
      </c>
      <c r="B140" s="138" t="s">
        <v>691</v>
      </c>
      <c r="C140" s="147">
        <v>55680000000</v>
      </c>
      <c r="D140" s="147">
        <v>55680000000</v>
      </c>
    </row>
    <row r="141" spans="1:5" ht="15" customHeight="1">
      <c r="A141" s="137" t="s">
        <v>343</v>
      </c>
      <c r="B141" s="175" t="s">
        <v>532</v>
      </c>
      <c r="C141" s="115"/>
      <c r="D141" s="115"/>
      <c r="E141" s="75"/>
    </row>
    <row r="142" spans="1:4" ht="15" customHeight="1">
      <c r="A142" s="137"/>
      <c r="B142" s="175" t="s">
        <v>533</v>
      </c>
      <c r="C142" s="115"/>
      <c r="D142" s="115"/>
    </row>
    <row r="143" spans="1:4" ht="15" customHeight="1">
      <c r="A143" s="176" t="s">
        <v>534</v>
      </c>
      <c r="B143" s="181" t="s">
        <v>535</v>
      </c>
      <c r="C143" s="115"/>
      <c r="D143" s="115"/>
    </row>
    <row r="144" spans="1:4" ht="15" customHeight="1">
      <c r="A144" s="137" t="s">
        <v>343</v>
      </c>
      <c r="B144" s="138" t="s">
        <v>536</v>
      </c>
      <c r="C144" s="182"/>
      <c r="D144" s="182"/>
    </row>
    <row r="145" spans="1:4" ht="15" customHeight="1">
      <c r="A145" s="179" t="s">
        <v>342</v>
      </c>
      <c r="B145" s="139" t="s">
        <v>537</v>
      </c>
      <c r="C145" s="115"/>
      <c r="D145" s="115"/>
    </row>
    <row r="146" spans="1:4" ht="15" customHeight="1">
      <c r="A146" s="179" t="s">
        <v>342</v>
      </c>
      <c r="B146" s="138" t="s">
        <v>538</v>
      </c>
      <c r="C146" s="115"/>
      <c r="D146" s="115"/>
    </row>
    <row r="147" spans="1:4" ht="15" customHeight="1">
      <c r="A147" s="137" t="s">
        <v>343</v>
      </c>
      <c r="B147" s="138" t="s">
        <v>539</v>
      </c>
      <c r="C147" s="115"/>
      <c r="D147" s="115"/>
    </row>
    <row r="148" spans="1:4" ht="15" customHeight="1">
      <c r="A148" s="79" t="s">
        <v>540</v>
      </c>
      <c r="B148" s="213" t="s">
        <v>541</v>
      </c>
      <c r="C148" s="178" t="s">
        <v>416</v>
      </c>
      <c r="D148" s="178" t="s">
        <v>417</v>
      </c>
    </row>
    <row r="149" spans="1:4" ht="15" customHeight="1">
      <c r="A149" s="137" t="s">
        <v>343</v>
      </c>
      <c r="B149" s="143" t="s">
        <v>542</v>
      </c>
      <c r="C149" s="115">
        <v>5568000</v>
      </c>
      <c r="D149" s="115">
        <v>5568000</v>
      </c>
    </row>
    <row r="150" spans="1:4" ht="15" customHeight="1">
      <c r="A150" s="137" t="s">
        <v>343</v>
      </c>
      <c r="B150" s="143" t="s">
        <v>543</v>
      </c>
      <c r="C150" s="115">
        <v>5568000</v>
      </c>
      <c r="D150" s="115">
        <v>5568000</v>
      </c>
    </row>
    <row r="151" spans="1:4" ht="15" customHeight="1">
      <c r="A151" s="179" t="s">
        <v>342</v>
      </c>
      <c r="B151" s="143" t="s">
        <v>544</v>
      </c>
      <c r="C151" s="115">
        <v>5568000</v>
      </c>
      <c r="D151" s="115">
        <v>5568000</v>
      </c>
    </row>
    <row r="152" spans="1:4" ht="15" customHeight="1">
      <c r="A152" s="179" t="s">
        <v>342</v>
      </c>
      <c r="B152" s="143" t="s">
        <v>545</v>
      </c>
      <c r="C152" s="115"/>
      <c r="D152" s="115"/>
    </row>
    <row r="153" spans="1:4" ht="15" customHeight="1">
      <c r="A153" s="137" t="s">
        <v>343</v>
      </c>
      <c r="B153" s="143" t="s">
        <v>546</v>
      </c>
      <c r="C153" s="115"/>
      <c r="D153" s="115"/>
    </row>
    <row r="154" spans="1:4" ht="15" customHeight="1">
      <c r="A154" s="179" t="s">
        <v>342</v>
      </c>
      <c r="B154" s="143" t="s">
        <v>544</v>
      </c>
      <c r="C154" s="115"/>
      <c r="D154" s="115"/>
    </row>
    <row r="155" spans="1:4" ht="15" customHeight="1">
      <c r="A155" s="179" t="s">
        <v>342</v>
      </c>
      <c r="B155" s="143" t="s">
        <v>545</v>
      </c>
      <c r="C155" s="115"/>
      <c r="D155" s="115"/>
    </row>
    <row r="156" spans="1:4" ht="15" customHeight="1">
      <c r="A156" s="137" t="s">
        <v>343</v>
      </c>
      <c r="B156" s="143" t="s">
        <v>547</v>
      </c>
      <c r="C156" s="115">
        <v>5568000</v>
      </c>
      <c r="D156" s="115">
        <v>5568000</v>
      </c>
    </row>
    <row r="157" spans="1:4" ht="15" customHeight="1">
      <c r="A157" s="179" t="s">
        <v>342</v>
      </c>
      <c r="B157" s="143" t="s">
        <v>544</v>
      </c>
      <c r="C157" s="115">
        <v>5568000</v>
      </c>
      <c r="D157" s="115">
        <v>5568000</v>
      </c>
    </row>
    <row r="158" spans="1:4" ht="15" customHeight="1">
      <c r="A158" s="179" t="s">
        <v>342</v>
      </c>
      <c r="B158" s="143" t="s">
        <v>545</v>
      </c>
      <c r="C158" s="112"/>
      <c r="D158" s="115"/>
    </row>
    <row r="159" spans="1:4" ht="15" customHeight="1">
      <c r="A159" s="137" t="s">
        <v>548</v>
      </c>
      <c r="B159" s="143" t="s">
        <v>549</v>
      </c>
      <c r="C159" s="115">
        <v>10000</v>
      </c>
      <c r="D159" s="115">
        <v>10000</v>
      </c>
    </row>
    <row r="160" spans="1:4" ht="15" customHeight="1">
      <c r="A160" s="79" t="s">
        <v>550</v>
      </c>
      <c r="B160" s="213" t="s">
        <v>551</v>
      </c>
      <c r="C160" s="178"/>
      <c r="D160" s="115"/>
    </row>
    <row r="161" spans="1:4" ht="15" customHeight="1">
      <c r="A161" s="137" t="s">
        <v>343</v>
      </c>
      <c r="B161" s="143" t="s">
        <v>552</v>
      </c>
      <c r="C161" s="115">
        <v>15013122301</v>
      </c>
      <c r="D161" s="115">
        <v>15013122301</v>
      </c>
    </row>
    <row r="162" spans="1:4" ht="15" customHeight="1">
      <c r="A162" s="137" t="s">
        <v>343</v>
      </c>
      <c r="B162" s="143" t="s">
        <v>553</v>
      </c>
      <c r="C162" s="115">
        <v>3684066865</v>
      </c>
      <c r="D162" s="115">
        <v>3684066865</v>
      </c>
    </row>
    <row r="163" spans="1:4" ht="15" customHeight="1">
      <c r="A163" s="137" t="s">
        <v>343</v>
      </c>
      <c r="B163" s="143" t="s">
        <v>554</v>
      </c>
      <c r="C163" s="115"/>
      <c r="D163" s="115"/>
    </row>
    <row r="164" spans="1:4" ht="15" customHeight="1">
      <c r="A164" s="137" t="s">
        <v>548</v>
      </c>
      <c r="B164" s="143" t="s">
        <v>555</v>
      </c>
      <c r="C164" s="115"/>
      <c r="D164" s="115"/>
    </row>
    <row r="165" spans="1:4" ht="15" customHeight="1">
      <c r="A165" s="79" t="s">
        <v>556</v>
      </c>
      <c r="B165" s="214" t="s">
        <v>557</v>
      </c>
      <c r="C165" s="112"/>
      <c r="D165" s="112"/>
    </row>
    <row r="166" spans="1:4" ht="15" customHeight="1">
      <c r="A166" s="137"/>
      <c r="B166" s="214" t="s">
        <v>558</v>
      </c>
      <c r="C166" s="115"/>
      <c r="D166" s="115"/>
    </row>
    <row r="167" spans="1:4" ht="15" customHeight="1">
      <c r="A167" s="140"/>
      <c r="B167" s="183"/>
      <c r="C167" s="170"/>
      <c r="D167" s="170"/>
    </row>
    <row r="168" spans="1:4" ht="15" customHeight="1">
      <c r="A168" s="79">
        <v>23</v>
      </c>
      <c r="B168" s="172" t="s">
        <v>559</v>
      </c>
      <c r="C168" s="134" t="s">
        <v>416</v>
      </c>
      <c r="D168" s="134" t="s">
        <v>417</v>
      </c>
    </row>
    <row r="169" spans="1:4" ht="15" customHeight="1">
      <c r="A169" s="137" t="s">
        <v>343</v>
      </c>
      <c r="B169" s="144" t="s">
        <v>560</v>
      </c>
      <c r="C169" s="115"/>
      <c r="D169" s="115"/>
    </row>
    <row r="170" spans="1:4" ht="15" customHeight="1">
      <c r="A170" s="137" t="s">
        <v>343</v>
      </c>
      <c r="B170" s="144" t="s">
        <v>561</v>
      </c>
      <c r="C170" s="115"/>
      <c r="D170" s="115"/>
    </row>
    <row r="171" spans="1:4" ht="15" customHeight="1">
      <c r="A171" s="140" t="s">
        <v>343</v>
      </c>
      <c r="B171" s="183" t="s">
        <v>562</v>
      </c>
      <c r="C171" s="170"/>
      <c r="D171" s="170"/>
    </row>
    <row r="172" spans="1:4" ht="15" customHeight="1">
      <c r="A172" s="205">
        <v>24</v>
      </c>
      <c r="B172" s="206" t="s">
        <v>563</v>
      </c>
      <c r="C172" s="134" t="s">
        <v>416</v>
      </c>
      <c r="D172" s="134" t="s">
        <v>417</v>
      </c>
    </row>
    <row r="173" spans="1:4" ht="15" customHeight="1">
      <c r="A173" s="184">
        <v>1</v>
      </c>
      <c r="B173" s="144" t="s">
        <v>564</v>
      </c>
      <c r="C173" s="112"/>
      <c r="D173" s="112"/>
    </row>
    <row r="174" spans="1:4" ht="15" customHeight="1">
      <c r="A174" s="137" t="s">
        <v>343</v>
      </c>
      <c r="B174" s="144" t="s">
        <v>565</v>
      </c>
      <c r="C174" s="115"/>
      <c r="D174" s="115"/>
    </row>
    <row r="175" spans="1:4" ht="15" customHeight="1">
      <c r="A175" s="137" t="s">
        <v>343</v>
      </c>
      <c r="B175" s="144" t="s">
        <v>566</v>
      </c>
      <c r="C175" s="115"/>
      <c r="D175" s="115"/>
    </row>
    <row r="176" spans="1:4" ht="15" customHeight="1">
      <c r="A176" s="184">
        <v>2</v>
      </c>
      <c r="B176" s="144" t="s">
        <v>567</v>
      </c>
      <c r="C176" s="115"/>
      <c r="D176" s="115"/>
    </row>
    <row r="177" spans="1:4" ht="15" customHeight="1">
      <c r="A177" s="137"/>
      <c r="B177" s="144" t="s">
        <v>568</v>
      </c>
      <c r="C177" s="115"/>
      <c r="D177" s="115"/>
    </row>
    <row r="178" spans="1:4" ht="15" customHeight="1">
      <c r="A178" s="137" t="s">
        <v>343</v>
      </c>
      <c r="B178" s="144" t="s">
        <v>569</v>
      </c>
      <c r="C178" s="115"/>
      <c r="D178" s="115"/>
    </row>
    <row r="179" spans="1:4" ht="15" customHeight="1">
      <c r="A179" s="137" t="s">
        <v>343</v>
      </c>
      <c r="B179" s="144" t="s">
        <v>570</v>
      </c>
      <c r="C179" s="115"/>
      <c r="D179" s="115"/>
    </row>
    <row r="180" spans="1:4" ht="15" customHeight="1">
      <c r="A180" s="140" t="s">
        <v>343</v>
      </c>
      <c r="B180" s="183" t="s">
        <v>571</v>
      </c>
      <c r="C180" s="109"/>
      <c r="D180" s="109"/>
    </row>
    <row r="181" spans="1:4" ht="18">
      <c r="A181" s="185"/>
      <c r="B181" s="186"/>
      <c r="C181" s="187"/>
      <c r="D181" s="187"/>
    </row>
    <row r="182" spans="1:4" ht="15.75">
      <c r="A182" s="128" t="s">
        <v>572</v>
      </c>
      <c r="B182" s="307" t="s">
        <v>573</v>
      </c>
      <c r="C182" s="307"/>
      <c r="D182" s="307"/>
    </row>
    <row r="183" spans="1:2" ht="15" customHeight="1">
      <c r="A183" s="188"/>
      <c r="B183" s="189"/>
    </row>
    <row r="184" spans="1:4" ht="15" customHeight="1">
      <c r="A184" s="205">
        <v>25</v>
      </c>
      <c r="B184" s="206" t="s">
        <v>574</v>
      </c>
      <c r="C184" s="134" t="s">
        <v>818</v>
      </c>
      <c r="D184" s="134" t="s">
        <v>819</v>
      </c>
    </row>
    <row r="185" spans="1:4" ht="15" customHeight="1">
      <c r="A185" s="137" t="s">
        <v>343</v>
      </c>
      <c r="B185" s="144" t="s">
        <v>575</v>
      </c>
      <c r="C185" s="115">
        <v>133970062367</v>
      </c>
      <c r="D185" s="115">
        <v>125327326045</v>
      </c>
    </row>
    <row r="186" spans="1:4" ht="15" customHeight="1">
      <c r="A186" s="137" t="s">
        <v>343</v>
      </c>
      <c r="B186" s="144" t="s">
        <v>576</v>
      </c>
      <c r="C186" s="115">
        <v>56040763503</v>
      </c>
      <c r="D186" s="115">
        <v>63825450797</v>
      </c>
    </row>
    <row r="187" spans="1:4" ht="15" customHeight="1">
      <c r="A187" s="137" t="s">
        <v>343</v>
      </c>
      <c r="B187" s="144" t="s">
        <v>577</v>
      </c>
      <c r="C187" s="115"/>
      <c r="D187" s="115"/>
    </row>
    <row r="188" spans="1:4" ht="15" customHeight="1">
      <c r="A188" s="179" t="s">
        <v>342</v>
      </c>
      <c r="B188" s="144" t="s">
        <v>578</v>
      </c>
      <c r="C188" s="115"/>
      <c r="D188" s="115"/>
    </row>
    <row r="189" spans="1:4" ht="15" customHeight="1">
      <c r="A189" s="137"/>
      <c r="B189" s="144" t="s">
        <v>579</v>
      </c>
      <c r="C189" s="147"/>
      <c r="D189" s="147"/>
    </row>
    <row r="190" spans="1:4" ht="15" customHeight="1">
      <c r="A190" s="179"/>
      <c r="B190" s="144" t="s">
        <v>580</v>
      </c>
      <c r="C190" s="147"/>
      <c r="D190" s="147"/>
    </row>
    <row r="191" spans="1:4" ht="15" customHeight="1">
      <c r="A191" s="140"/>
      <c r="B191" s="150" t="s">
        <v>445</v>
      </c>
      <c r="C191" s="109">
        <v>190010825870</v>
      </c>
      <c r="D191" s="109">
        <v>189152776842</v>
      </c>
    </row>
    <row r="192" spans="1:4" ht="15" customHeight="1">
      <c r="A192" s="79">
        <v>26</v>
      </c>
      <c r="B192" s="215" t="s">
        <v>581</v>
      </c>
      <c r="C192" s="134" t="s">
        <v>818</v>
      </c>
      <c r="D192" s="134" t="s">
        <v>819</v>
      </c>
    </row>
    <row r="193" spans="1:4" ht="15" customHeight="1">
      <c r="A193" s="158"/>
      <c r="B193" s="156" t="s">
        <v>582</v>
      </c>
      <c r="C193" s="112"/>
      <c r="D193" s="112"/>
    </row>
    <row r="194" spans="1:4" ht="15" customHeight="1">
      <c r="A194" s="137" t="s">
        <v>343</v>
      </c>
      <c r="B194" s="156" t="s">
        <v>583</v>
      </c>
      <c r="C194" s="112"/>
      <c r="D194" s="112"/>
    </row>
    <row r="195" spans="1:4" ht="15" customHeight="1">
      <c r="A195" s="137" t="s">
        <v>343</v>
      </c>
      <c r="B195" s="156" t="s">
        <v>584</v>
      </c>
      <c r="C195" s="112"/>
      <c r="D195" s="112"/>
    </row>
    <row r="196" spans="1:4" ht="15" customHeight="1">
      <c r="A196" s="137" t="s">
        <v>343</v>
      </c>
      <c r="B196" s="156" t="s">
        <v>585</v>
      </c>
      <c r="C196" s="112"/>
      <c r="D196" s="112"/>
    </row>
    <row r="197" spans="1:4" ht="15" customHeight="1">
      <c r="A197" s="137" t="s">
        <v>343</v>
      </c>
      <c r="B197" s="156" t="s">
        <v>586</v>
      </c>
      <c r="C197" s="112"/>
      <c r="D197" s="112"/>
    </row>
    <row r="198" spans="1:4" ht="15" customHeight="1">
      <c r="A198" s="137" t="s">
        <v>343</v>
      </c>
      <c r="B198" s="156" t="s">
        <v>587</v>
      </c>
      <c r="C198" s="112"/>
      <c r="D198" s="112"/>
    </row>
    <row r="199" spans="1:4" ht="15" customHeight="1">
      <c r="A199" s="140"/>
      <c r="B199" s="150" t="s">
        <v>445</v>
      </c>
      <c r="C199" s="109">
        <v>0</v>
      </c>
      <c r="D199" s="109">
        <v>0</v>
      </c>
    </row>
    <row r="200" spans="1:4" ht="15" customHeight="1">
      <c r="A200" s="79">
        <v>27</v>
      </c>
      <c r="B200" s="215" t="s">
        <v>588</v>
      </c>
      <c r="C200" s="134" t="s">
        <v>818</v>
      </c>
      <c r="D200" s="134" t="s">
        <v>819</v>
      </c>
    </row>
    <row r="201" spans="1:4" ht="15" customHeight="1">
      <c r="A201" s="137" t="s">
        <v>343</v>
      </c>
      <c r="B201" s="156" t="s">
        <v>589</v>
      </c>
      <c r="C201" s="115">
        <v>133970062367</v>
      </c>
      <c r="D201" s="115">
        <v>125327326045</v>
      </c>
    </row>
    <row r="202" spans="1:4" ht="15" customHeight="1">
      <c r="A202" s="140" t="s">
        <v>343</v>
      </c>
      <c r="B202" s="156" t="s">
        <v>590</v>
      </c>
      <c r="C202" s="115">
        <v>56040763503</v>
      </c>
      <c r="D202" s="115">
        <v>63825450797</v>
      </c>
    </row>
    <row r="203" spans="1:4" ht="15" customHeight="1">
      <c r="A203" s="205">
        <v>28</v>
      </c>
      <c r="B203" s="215" t="s">
        <v>591</v>
      </c>
      <c r="C203" s="134" t="s">
        <v>818</v>
      </c>
      <c r="D203" s="134" t="s">
        <v>819</v>
      </c>
    </row>
    <row r="204" spans="1:4" ht="15" customHeight="1">
      <c r="A204" s="137" t="s">
        <v>343</v>
      </c>
      <c r="B204" s="156" t="s">
        <v>592</v>
      </c>
      <c r="C204" s="115">
        <v>131369263689</v>
      </c>
      <c r="D204" s="115">
        <v>122498645795</v>
      </c>
    </row>
    <row r="205" spans="1:4" ht="15" customHeight="1">
      <c r="A205" s="137" t="s">
        <v>343</v>
      </c>
      <c r="B205" s="156" t="s">
        <v>593</v>
      </c>
      <c r="C205" s="112"/>
      <c r="D205" s="112"/>
    </row>
    <row r="206" spans="1:4" ht="15" customHeight="1">
      <c r="A206" s="137" t="s">
        <v>343</v>
      </c>
      <c r="B206" s="156" t="s">
        <v>594</v>
      </c>
      <c r="C206" s="115">
        <v>55552639184</v>
      </c>
      <c r="D206" s="115">
        <v>61021502566</v>
      </c>
    </row>
    <row r="207" spans="1:4" ht="15" customHeight="1">
      <c r="A207" s="137" t="s">
        <v>343</v>
      </c>
      <c r="B207" s="156" t="s">
        <v>595</v>
      </c>
      <c r="C207" s="112"/>
      <c r="D207" s="112"/>
    </row>
    <row r="208" spans="1:4" ht="15" customHeight="1">
      <c r="A208" s="137" t="s">
        <v>343</v>
      </c>
      <c r="B208" s="156" t="s">
        <v>596</v>
      </c>
      <c r="C208" s="112"/>
      <c r="D208" s="112"/>
    </row>
    <row r="209" spans="1:4" ht="15" customHeight="1">
      <c r="A209" s="137" t="s">
        <v>343</v>
      </c>
      <c r="B209" s="156" t="s">
        <v>597</v>
      </c>
      <c r="C209" s="112"/>
      <c r="D209" s="112"/>
    </row>
    <row r="210" spans="1:4" ht="15" customHeight="1">
      <c r="A210" s="137" t="s">
        <v>343</v>
      </c>
      <c r="B210" s="156" t="s">
        <v>598</v>
      </c>
      <c r="C210" s="112"/>
      <c r="D210" s="112"/>
    </row>
    <row r="211" spans="1:4" ht="15" customHeight="1">
      <c r="A211" s="137" t="s">
        <v>343</v>
      </c>
      <c r="B211" s="156" t="s">
        <v>599</v>
      </c>
      <c r="C211" s="112"/>
      <c r="D211" s="112"/>
    </row>
    <row r="212" spans="1:4" ht="15" customHeight="1">
      <c r="A212" s="160"/>
      <c r="B212" s="161" t="s">
        <v>445</v>
      </c>
      <c r="C212" s="112">
        <v>186921902873</v>
      </c>
      <c r="D212" s="112">
        <v>183520148361</v>
      </c>
    </row>
    <row r="213" spans="1:4" ht="15" customHeight="1">
      <c r="A213" s="205">
        <v>29</v>
      </c>
      <c r="B213" s="172" t="s">
        <v>600</v>
      </c>
      <c r="C213" s="134" t="s">
        <v>818</v>
      </c>
      <c r="D213" s="134" t="s">
        <v>819</v>
      </c>
    </row>
    <row r="214" spans="1:4" ht="15" customHeight="1">
      <c r="A214" s="137" t="s">
        <v>343</v>
      </c>
      <c r="B214" s="138" t="s">
        <v>601</v>
      </c>
      <c r="C214" s="190">
        <v>17674282</v>
      </c>
      <c r="D214" s="190">
        <v>21619323</v>
      </c>
    </row>
    <row r="215" spans="1:4" ht="15" customHeight="1">
      <c r="A215" s="137" t="s">
        <v>343</v>
      </c>
      <c r="B215" s="138" t="s">
        <v>602</v>
      </c>
      <c r="C215" s="115"/>
      <c r="D215" s="115"/>
    </row>
    <row r="216" spans="1:4" ht="15" customHeight="1">
      <c r="A216" s="137" t="s">
        <v>343</v>
      </c>
      <c r="B216" s="138" t="s">
        <v>603</v>
      </c>
      <c r="C216" s="115">
        <v>217000000</v>
      </c>
      <c r="D216" s="115">
        <v>827633386</v>
      </c>
    </row>
    <row r="217" spans="1:4" ht="15" customHeight="1">
      <c r="A217" s="137" t="s">
        <v>343</v>
      </c>
      <c r="B217" s="138" t="s">
        <v>604</v>
      </c>
      <c r="C217" s="115"/>
      <c r="D217" s="115"/>
    </row>
    <row r="218" spans="1:4" ht="15" customHeight="1">
      <c r="A218" s="137" t="s">
        <v>343</v>
      </c>
      <c r="B218" s="166" t="s">
        <v>605</v>
      </c>
      <c r="C218" s="147"/>
      <c r="D218" s="147"/>
    </row>
    <row r="219" spans="1:4" ht="15" customHeight="1">
      <c r="A219" s="137" t="s">
        <v>343</v>
      </c>
      <c r="B219" s="166" t="s">
        <v>606</v>
      </c>
      <c r="C219" s="147"/>
      <c r="D219" s="147"/>
    </row>
    <row r="220" spans="1:4" ht="15" customHeight="1">
      <c r="A220" s="137" t="s">
        <v>343</v>
      </c>
      <c r="B220" s="166" t="s">
        <v>607</v>
      </c>
      <c r="C220" s="147"/>
      <c r="D220" s="147"/>
    </row>
    <row r="221" spans="1:4" ht="15" customHeight="1">
      <c r="A221" s="137" t="s">
        <v>343</v>
      </c>
      <c r="B221" s="166" t="s">
        <v>608</v>
      </c>
      <c r="C221" s="115"/>
      <c r="D221" s="115"/>
    </row>
    <row r="222" spans="1:4" ht="15" customHeight="1">
      <c r="A222" s="140"/>
      <c r="B222" s="161" t="s">
        <v>445</v>
      </c>
      <c r="C222" s="191">
        <v>234674282</v>
      </c>
      <c r="D222" s="191">
        <v>849252709</v>
      </c>
    </row>
    <row r="223" spans="1:4" ht="15" customHeight="1">
      <c r="A223" s="205">
        <v>30</v>
      </c>
      <c r="B223" s="153" t="s">
        <v>609</v>
      </c>
      <c r="C223" s="134" t="s">
        <v>818</v>
      </c>
      <c r="D223" s="134" t="s">
        <v>819</v>
      </c>
    </row>
    <row r="224" spans="1:4" ht="15" customHeight="1">
      <c r="A224" s="137" t="s">
        <v>343</v>
      </c>
      <c r="B224" s="138" t="s">
        <v>610</v>
      </c>
      <c r="C224" s="190">
        <v>373423611</v>
      </c>
      <c r="D224" s="190">
        <v>1183329490</v>
      </c>
    </row>
    <row r="225" spans="1:4" ht="15" customHeight="1">
      <c r="A225" s="137" t="s">
        <v>343</v>
      </c>
      <c r="B225" s="138" t="s">
        <v>611</v>
      </c>
      <c r="C225" s="115"/>
      <c r="D225" s="115"/>
    </row>
    <row r="226" spans="1:4" ht="15" customHeight="1">
      <c r="A226" s="137" t="s">
        <v>343</v>
      </c>
      <c r="B226" s="138" t="s">
        <v>612</v>
      </c>
      <c r="C226" s="190"/>
      <c r="D226" s="190">
        <v>1510079821</v>
      </c>
    </row>
    <row r="227" spans="1:4" ht="15" customHeight="1">
      <c r="A227" s="137" t="s">
        <v>343</v>
      </c>
      <c r="B227" s="138" t="s">
        <v>613</v>
      </c>
      <c r="C227" s="112"/>
      <c r="D227" s="112"/>
    </row>
    <row r="228" spans="1:4" ht="15" customHeight="1">
      <c r="A228" s="137" t="s">
        <v>343</v>
      </c>
      <c r="B228" s="166" t="s">
        <v>614</v>
      </c>
      <c r="C228" s="192"/>
      <c r="D228" s="192"/>
    </row>
    <row r="229" spans="1:4" ht="15" customHeight="1">
      <c r="A229" s="137" t="s">
        <v>343</v>
      </c>
      <c r="B229" s="166" t="s">
        <v>615</v>
      </c>
      <c r="C229" s="192"/>
      <c r="D229" s="192"/>
    </row>
    <row r="230" spans="1:4" ht="15" customHeight="1">
      <c r="A230" s="137" t="s">
        <v>343</v>
      </c>
      <c r="B230" s="166" t="s">
        <v>616</v>
      </c>
      <c r="C230" s="190">
        <v>194420382</v>
      </c>
      <c r="D230" s="190">
        <v>-1756697684</v>
      </c>
    </row>
    <row r="231" spans="1:4" ht="15" customHeight="1">
      <c r="A231" s="137" t="s">
        <v>343</v>
      </c>
      <c r="B231" s="166" t="s">
        <v>617</v>
      </c>
      <c r="C231" s="147"/>
      <c r="D231" s="147">
        <v>495853</v>
      </c>
    </row>
    <row r="232" spans="1:4" ht="15" customHeight="1">
      <c r="A232" s="140"/>
      <c r="B232" s="157" t="s">
        <v>422</v>
      </c>
      <c r="C232" s="109">
        <v>567843993</v>
      </c>
      <c r="D232" s="109">
        <v>937207480</v>
      </c>
    </row>
    <row r="233" spans="1:4" ht="15" customHeight="1">
      <c r="A233" s="205">
        <v>31</v>
      </c>
      <c r="B233" s="206" t="s">
        <v>618</v>
      </c>
      <c r="C233" s="134" t="s">
        <v>818</v>
      </c>
      <c r="D233" s="134" t="s">
        <v>819</v>
      </c>
    </row>
    <row r="234" spans="1:4" ht="15" customHeight="1">
      <c r="A234" s="137" t="s">
        <v>343</v>
      </c>
      <c r="B234" s="138" t="s">
        <v>692</v>
      </c>
      <c r="C234" s="115">
        <v>0</v>
      </c>
      <c r="D234" s="115">
        <v>0</v>
      </c>
    </row>
    <row r="235" spans="1:4" ht="15" customHeight="1">
      <c r="A235" s="137" t="s">
        <v>343</v>
      </c>
      <c r="B235" s="138" t="s">
        <v>619</v>
      </c>
      <c r="C235" s="115"/>
      <c r="D235" s="115"/>
    </row>
    <row r="236" spans="1:4" ht="15" customHeight="1">
      <c r="A236" s="145"/>
      <c r="B236" s="166" t="s">
        <v>620</v>
      </c>
      <c r="C236" s="147"/>
      <c r="D236" s="147"/>
    </row>
    <row r="237" spans="1:4" ht="15" customHeight="1">
      <c r="A237" s="140" t="s">
        <v>343</v>
      </c>
      <c r="B237" s="169" t="s">
        <v>621</v>
      </c>
      <c r="C237" s="192">
        <v>0</v>
      </c>
      <c r="D237" s="192">
        <v>0</v>
      </c>
    </row>
    <row r="238" spans="1:4" ht="15" customHeight="1">
      <c r="A238" s="205">
        <v>32</v>
      </c>
      <c r="B238" s="206" t="s">
        <v>622</v>
      </c>
      <c r="C238" s="134" t="s">
        <v>818</v>
      </c>
      <c r="D238" s="134" t="s">
        <v>819</v>
      </c>
    </row>
    <row r="239" spans="1:4" ht="15" customHeight="1">
      <c r="A239" s="137" t="s">
        <v>343</v>
      </c>
      <c r="B239" s="138" t="s">
        <v>623</v>
      </c>
      <c r="C239" s="115"/>
      <c r="D239" s="115"/>
    </row>
    <row r="240" spans="1:4" ht="15" customHeight="1">
      <c r="A240" s="179"/>
      <c r="B240" s="138" t="s">
        <v>518</v>
      </c>
      <c r="C240" s="115"/>
      <c r="D240" s="115"/>
    </row>
    <row r="241" spans="1:4" ht="15" customHeight="1">
      <c r="A241" s="137" t="s">
        <v>343</v>
      </c>
      <c r="B241" s="138" t="s">
        <v>624</v>
      </c>
      <c r="C241" s="115"/>
      <c r="D241" s="115"/>
    </row>
    <row r="242" spans="1:4" ht="15" customHeight="1">
      <c r="A242" s="179"/>
      <c r="B242" s="138" t="s">
        <v>625</v>
      </c>
      <c r="C242" s="115"/>
      <c r="D242" s="115"/>
    </row>
    <row r="243" spans="1:4" ht="15" customHeight="1">
      <c r="A243" s="137" t="s">
        <v>343</v>
      </c>
      <c r="B243" s="138" t="s">
        <v>626</v>
      </c>
      <c r="C243" s="164"/>
      <c r="D243" s="164"/>
    </row>
    <row r="244" spans="1:4" ht="15" customHeight="1">
      <c r="A244" s="137"/>
      <c r="B244" s="162" t="s">
        <v>511</v>
      </c>
      <c r="C244" s="163"/>
      <c r="D244" s="163"/>
    </row>
    <row r="245" spans="1:4" ht="15" customHeight="1">
      <c r="A245" s="137" t="s">
        <v>343</v>
      </c>
      <c r="B245" s="162" t="s">
        <v>627</v>
      </c>
      <c r="C245" s="163"/>
      <c r="D245" s="163"/>
    </row>
    <row r="246" spans="1:4" ht="15" customHeight="1">
      <c r="A246" s="137"/>
      <c r="B246" s="162" t="s">
        <v>628</v>
      </c>
      <c r="C246" s="163"/>
      <c r="D246" s="163"/>
    </row>
    <row r="247" spans="1:4" ht="15" customHeight="1">
      <c r="A247" s="137" t="s">
        <v>343</v>
      </c>
      <c r="B247" s="162" t="s">
        <v>629</v>
      </c>
      <c r="C247" s="163"/>
      <c r="D247" s="163"/>
    </row>
    <row r="248" spans="1:4" ht="15" customHeight="1">
      <c r="A248" s="179"/>
      <c r="B248" s="193" t="s">
        <v>630</v>
      </c>
      <c r="C248" s="136"/>
      <c r="D248" s="136"/>
    </row>
    <row r="249" spans="1:4" ht="15" customHeight="1">
      <c r="A249" s="137" t="s">
        <v>343</v>
      </c>
      <c r="B249" s="138" t="s">
        <v>631</v>
      </c>
      <c r="C249" s="115">
        <v>0</v>
      </c>
      <c r="D249" s="115">
        <v>0</v>
      </c>
    </row>
    <row r="250" spans="1:4" ht="15" customHeight="1">
      <c r="A250" s="140" t="s">
        <v>343</v>
      </c>
      <c r="B250" s="169" t="s">
        <v>632</v>
      </c>
      <c r="C250" s="194"/>
      <c r="D250" s="194"/>
    </row>
    <row r="251" spans="1:4" ht="15" customHeight="1">
      <c r="A251" s="205">
        <v>33</v>
      </c>
      <c r="B251" s="206" t="s">
        <v>633</v>
      </c>
      <c r="C251" s="134" t="s">
        <v>818</v>
      </c>
      <c r="D251" s="134" t="s">
        <v>819</v>
      </c>
    </row>
    <row r="252" spans="1:4" ht="15" customHeight="1">
      <c r="A252" s="137" t="s">
        <v>343</v>
      </c>
      <c r="B252" s="138" t="s">
        <v>634</v>
      </c>
      <c r="C252" s="115">
        <v>31499043650</v>
      </c>
      <c r="D252" s="115">
        <v>31347143830</v>
      </c>
    </row>
    <row r="253" spans="1:4" ht="15" customHeight="1">
      <c r="A253" s="137"/>
      <c r="B253" s="138" t="s">
        <v>635</v>
      </c>
      <c r="C253" s="115">
        <v>348766661</v>
      </c>
      <c r="D253" s="115">
        <v>517220291</v>
      </c>
    </row>
    <row r="254" spans="1:4" ht="15" customHeight="1">
      <c r="A254" s="137" t="s">
        <v>343</v>
      </c>
      <c r="B254" s="138" t="s">
        <v>636</v>
      </c>
      <c r="C254" s="115">
        <v>13147085065</v>
      </c>
      <c r="D254" s="115">
        <v>12125076483</v>
      </c>
    </row>
    <row r="255" spans="1:4" ht="15" customHeight="1">
      <c r="A255" s="137" t="s">
        <v>343</v>
      </c>
      <c r="B255" s="138" t="s">
        <v>637</v>
      </c>
      <c r="C255" s="115">
        <v>6073198446</v>
      </c>
      <c r="D255" s="115">
        <v>6042457321</v>
      </c>
    </row>
    <row r="256" spans="1:4" ht="15" customHeight="1">
      <c r="A256" s="137" t="s">
        <v>343</v>
      </c>
      <c r="B256" s="138" t="s">
        <v>638</v>
      </c>
      <c r="C256" s="115">
        <v>2829363234</v>
      </c>
      <c r="D256" s="115">
        <v>3546160678</v>
      </c>
    </row>
    <row r="257" spans="1:4" ht="15" customHeight="1">
      <c r="A257" s="137" t="s">
        <v>343</v>
      </c>
      <c r="B257" s="138" t="s">
        <v>639</v>
      </c>
      <c r="C257" s="115">
        <v>9816366167</v>
      </c>
      <c r="D257" s="115">
        <v>14274009793</v>
      </c>
    </row>
    <row r="258" spans="1:5" ht="15" customHeight="1">
      <c r="A258" s="140"/>
      <c r="B258" s="85" t="s">
        <v>422</v>
      </c>
      <c r="C258" s="109">
        <v>63713823223</v>
      </c>
      <c r="D258" s="109">
        <v>67852068396</v>
      </c>
      <c r="E258" s="115"/>
    </row>
    <row r="259" spans="1:4" ht="15" customHeight="1">
      <c r="A259" s="185"/>
      <c r="B259" s="195"/>
      <c r="C259" s="187"/>
      <c r="D259" s="187"/>
    </row>
    <row r="260" spans="1:4" ht="15" customHeight="1">
      <c r="A260" s="128" t="s">
        <v>640</v>
      </c>
      <c r="B260" s="307" t="s">
        <v>641</v>
      </c>
      <c r="C260" s="307"/>
      <c r="D260" s="307"/>
    </row>
    <row r="261" spans="1:4" ht="15" customHeight="1">
      <c r="A261" s="130"/>
      <c r="C261" s="131"/>
      <c r="D261" s="131"/>
    </row>
    <row r="262" spans="1:4" ht="15" customHeight="1">
      <c r="A262" s="198">
        <v>34</v>
      </c>
      <c r="B262" s="153" t="s">
        <v>642</v>
      </c>
      <c r="C262" s="134" t="s">
        <v>687</v>
      </c>
      <c r="D262" s="134" t="s">
        <v>688</v>
      </c>
    </row>
    <row r="263" spans="1:4" ht="15" customHeight="1">
      <c r="A263" s="137"/>
      <c r="B263" s="173" t="s">
        <v>643</v>
      </c>
      <c r="C263" s="115"/>
      <c r="D263" s="115"/>
    </row>
    <row r="264" spans="1:4" ht="15" customHeight="1">
      <c r="A264" s="158" t="s">
        <v>499</v>
      </c>
      <c r="B264" s="138" t="s">
        <v>644</v>
      </c>
      <c r="C264" s="115"/>
      <c r="D264" s="115"/>
    </row>
    <row r="265" spans="1:4" ht="15" customHeight="1">
      <c r="A265" s="137"/>
      <c r="B265" s="138" t="s">
        <v>645</v>
      </c>
      <c r="C265" s="115"/>
      <c r="D265" s="115"/>
    </row>
    <row r="266" spans="1:4" ht="15" customHeight="1">
      <c r="A266" s="137" t="s">
        <v>343</v>
      </c>
      <c r="B266" s="138" t="s">
        <v>646</v>
      </c>
      <c r="C266" s="115"/>
      <c r="D266" s="115"/>
    </row>
    <row r="267" spans="1:4" ht="15" customHeight="1">
      <c r="A267" s="137" t="s">
        <v>343</v>
      </c>
      <c r="B267" s="166" t="s">
        <v>647</v>
      </c>
      <c r="C267" s="147"/>
      <c r="D267" s="147"/>
    </row>
    <row r="268" spans="1:4" ht="15" customHeight="1">
      <c r="A268" s="158" t="s">
        <v>504</v>
      </c>
      <c r="B268" s="166" t="s">
        <v>648</v>
      </c>
      <c r="C268" s="147"/>
      <c r="D268" s="147"/>
    </row>
    <row r="269" spans="1:4" ht="15" customHeight="1">
      <c r="A269" s="137" t="s">
        <v>343</v>
      </c>
      <c r="B269" s="166" t="s">
        <v>649</v>
      </c>
      <c r="C269" s="147"/>
      <c r="D269" s="147"/>
    </row>
    <row r="270" spans="1:4" ht="15" customHeight="1">
      <c r="A270" s="137" t="s">
        <v>343</v>
      </c>
      <c r="B270" s="166" t="s">
        <v>650</v>
      </c>
      <c r="C270" s="147"/>
      <c r="D270" s="147"/>
    </row>
    <row r="271" spans="1:4" ht="15" customHeight="1">
      <c r="A271" s="145"/>
      <c r="B271" s="166" t="s">
        <v>651</v>
      </c>
      <c r="C271" s="147"/>
      <c r="D271" s="147"/>
    </row>
    <row r="272" spans="1:4" ht="15" customHeight="1">
      <c r="A272" s="137" t="s">
        <v>343</v>
      </c>
      <c r="B272" s="166" t="s">
        <v>652</v>
      </c>
      <c r="C272" s="147"/>
      <c r="D272" s="147"/>
    </row>
    <row r="273" spans="1:4" ht="15" customHeight="1">
      <c r="A273" s="145"/>
      <c r="B273" s="166" t="s">
        <v>653</v>
      </c>
      <c r="C273" s="147"/>
      <c r="D273" s="147"/>
    </row>
    <row r="274" spans="1:4" ht="15" customHeight="1">
      <c r="A274" s="158" t="s">
        <v>528</v>
      </c>
      <c r="B274" s="166" t="s">
        <v>654</v>
      </c>
      <c r="C274" s="147"/>
      <c r="D274" s="147"/>
    </row>
    <row r="275" spans="1:4" ht="15" customHeight="1">
      <c r="A275" s="158"/>
      <c r="B275" s="166" t="s">
        <v>655</v>
      </c>
      <c r="C275" s="147"/>
      <c r="D275" s="147"/>
    </row>
    <row r="276" spans="1:4" ht="15" customHeight="1">
      <c r="A276" s="158"/>
      <c r="B276" s="169" t="s">
        <v>656</v>
      </c>
      <c r="C276" s="170"/>
      <c r="D276" s="170"/>
    </row>
    <row r="277" spans="1:4" ht="15" customHeight="1">
      <c r="A277" s="185"/>
      <c r="B277" s="196"/>
      <c r="C277" s="197"/>
      <c r="D277" s="197"/>
    </row>
    <row r="278" spans="1:4" ht="15.75">
      <c r="A278" s="128" t="s">
        <v>657</v>
      </c>
      <c r="B278" s="307" t="s">
        <v>658</v>
      </c>
      <c r="C278" s="307"/>
      <c r="D278" s="307"/>
    </row>
    <row r="279" spans="1:4" ht="15" customHeight="1">
      <c r="A279" s="130"/>
      <c r="C279" s="131"/>
      <c r="D279" s="131"/>
    </row>
    <row r="280" spans="1:4" ht="15.75">
      <c r="A280" s="198"/>
      <c r="B280" s="199"/>
      <c r="C280" s="134" t="s">
        <v>818</v>
      </c>
      <c r="D280" s="134" t="s">
        <v>819</v>
      </c>
    </row>
    <row r="281" spans="1:4" ht="15">
      <c r="A281" s="158">
        <v>1</v>
      </c>
      <c r="B281" s="138" t="s">
        <v>659</v>
      </c>
      <c r="C281" s="112"/>
      <c r="D281" s="112"/>
    </row>
    <row r="282" spans="1:4" ht="15">
      <c r="A282" s="158">
        <v>2</v>
      </c>
      <c r="B282" s="138" t="s">
        <v>660</v>
      </c>
      <c r="C282" s="112"/>
      <c r="D282" s="112"/>
    </row>
    <row r="283" spans="1:4" ht="15">
      <c r="A283" s="158">
        <v>3</v>
      </c>
      <c r="B283" s="138" t="s">
        <v>661</v>
      </c>
      <c r="C283" s="112"/>
      <c r="D283" s="112"/>
    </row>
    <row r="284" spans="1:4" ht="15.75">
      <c r="A284" s="158"/>
      <c r="B284" s="173" t="s">
        <v>662</v>
      </c>
      <c r="C284" s="112"/>
      <c r="D284" s="112"/>
    </row>
    <row r="285" spans="1:4" ht="15.75">
      <c r="A285" s="158"/>
      <c r="B285" s="173" t="s">
        <v>663</v>
      </c>
      <c r="C285" s="112"/>
      <c r="D285" s="112"/>
    </row>
    <row r="286" spans="1:4" ht="15">
      <c r="A286" s="158"/>
      <c r="B286" s="138" t="s">
        <v>664</v>
      </c>
      <c r="C286" s="115">
        <v>217000000</v>
      </c>
      <c r="D286" s="115">
        <v>217000000</v>
      </c>
    </row>
    <row r="287" spans="1:4" ht="15">
      <c r="A287" s="158"/>
      <c r="B287" s="138" t="s">
        <v>665</v>
      </c>
      <c r="C287" s="115"/>
      <c r="D287" s="115"/>
    </row>
    <row r="288" spans="1:4" ht="15.75">
      <c r="A288" s="158"/>
      <c r="B288" s="173" t="s">
        <v>666</v>
      </c>
      <c r="C288" s="112">
        <v>711127327</v>
      </c>
      <c r="D288" s="112">
        <v>771889878</v>
      </c>
    </row>
    <row r="289" spans="1:4" ht="15">
      <c r="A289" s="158"/>
      <c r="B289" s="138" t="s">
        <v>667</v>
      </c>
      <c r="C289" s="115"/>
      <c r="D289" s="115"/>
    </row>
    <row r="290" spans="1:4" ht="15">
      <c r="A290" s="158"/>
      <c r="B290" s="138" t="s">
        <v>668</v>
      </c>
      <c r="C290" s="115">
        <v>3401424144</v>
      </c>
      <c r="D290" s="115">
        <v>5146218024</v>
      </c>
    </row>
    <row r="291" spans="1:4" ht="15">
      <c r="A291" s="158"/>
      <c r="B291" s="138" t="s">
        <v>669</v>
      </c>
      <c r="C291" s="115"/>
      <c r="D291" s="115"/>
    </row>
    <row r="292" spans="1:4" ht="15">
      <c r="A292" s="158"/>
      <c r="B292" s="138" t="s">
        <v>820</v>
      </c>
      <c r="C292" s="115"/>
      <c r="D292" s="115"/>
    </row>
    <row r="293" spans="1:4" ht="15">
      <c r="A293" s="158"/>
      <c r="B293" s="138" t="s">
        <v>666</v>
      </c>
      <c r="C293" s="115">
        <v>28673546463</v>
      </c>
      <c r="D293" s="115">
        <v>42542577384</v>
      </c>
    </row>
    <row r="294" spans="1:4" ht="15.75">
      <c r="A294" s="158"/>
      <c r="B294" s="173" t="s">
        <v>670</v>
      </c>
      <c r="C294" s="115"/>
      <c r="D294" s="115">
        <v>5239701232</v>
      </c>
    </row>
    <row r="295" spans="1:4" ht="15">
      <c r="A295" s="158"/>
      <c r="B295" s="138" t="s">
        <v>671</v>
      </c>
      <c r="C295" s="103" t="s">
        <v>821</v>
      </c>
      <c r="D295" s="103" t="s">
        <v>672</v>
      </c>
    </row>
    <row r="296" spans="1:4" ht="15">
      <c r="A296" s="158"/>
      <c r="B296" s="138" t="s">
        <v>673</v>
      </c>
      <c r="C296" s="115"/>
      <c r="D296" s="115"/>
    </row>
    <row r="297" spans="1:9" s="101" customFormat="1" ht="15.75">
      <c r="A297" s="158"/>
      <c r="B297" s="173" t="s">
        <v>665</v>
      </c>
      <c r="C297" s="115">
        <v>233592659</v>
      </c>
      <c r="D297" s="115">
        <v>108070039</v>
      </c>
      <c r="F297" s="204"/>
      <c r="G297" s="204"/>
      <c r="H297" s="204"/>
      <c r="I297" s="204"/>
    </row>
    <row r="298" spans="1:4" ht="15.75">
      <c r="A298" s="158"/>
      <c r="B298" s="173" t="s">
        <v>693</v>
      </c>
      <c r="C298" s="115"/>
      <c r="D298" s="115">
        <v>2352016612</v>
      </c>
    </row>
    <row r="299" spans="1:4" ht="15">
      <c r="A299" s="158"/>
      <c r="B299" s="200" t="s">
        <v>674</v>
      </c>
      <c r="C299" s="115"/>
      <c r="D299" s="115"/>
    </row>
    <row r="300" spans="1:4" ht="15">
      <c r="A300" s="158"/>
      <c r="B300" s="200" t="s">
        <v>693</v>
      </c>
      <c r="C300" s="115">
        <v>614242683</v>
      </c>
      <c r="D300" s="115"/>
    </row>
    <row r="301" spans="1:4" ht="15.75">
      <c r="A301" s="158"/>
      <c r="B301" s="173" t="s">
        <v>665</v>
      </c>
      <c r="C301" s="115"/>
      <c r="D301" s="115"/>
    </row>
    <row r="302" spans="1:4" ht="15">
      <c r="A302" s="158"/>
      <c r="B302" s="200" t="s">
        <v>675</v>
      </c>
      <c r="C302" s="115"/>
      <c r="D302" s="115"/>
    </row>
    <row r="303" spans="1:4" ht="15">
      <c r="A303" s="158"/>
      <c r="B303" s="200" t="s">
        <v>676</v>
      </c>
      <c r="C303" s="115">
        <v>4657000000</v>
      </c>
      <c r="D303" s="115">
        <v>4657000000</v>
      </c>
    </row>
    <row r="304" spans="1:4" ht="15.75">
      <c r="A304" s="158"/>
      <c r="B304" s="173" t="s">
        <v>677</v>
      </c>
      <c r="C304" s="115"/>
      <c r="D304" s="115"/>
    </row>
    <row r="305" spans="1:4" ht="15">
      <c r="A305" s="158"/>
      <c r="B305" s="200" t="s">
        <v>665</v>
      </c>
      <c r="C305" s="115">
        <v>5000000000</v>
      </c>
      <c r="D305" s="115">
        <v>5000000000</v>
      </c>
    </row>
    <row r="306" spans="1:4" ht="15.75">
      <c r="A306" s="158">
        <v>4</v>
      </c>
      <c r="B306" s="173" t="s">
        <v>678</v>
      </c>
      <c r="C306" s="115"/>
      <c r="D306" s="115"/>
    </row>
    <row r="307" spans="1:4" ht="15">
      <c r="A307" s="158"/>
      <c r="B307" s="200" t="s">
        <v>679</v>
      </c>
      <c r="C307" s="115"/>
      <c r="D307" s="115"/>
    </row>
    <row r="308" spans="1:4" ht="15">
      <c r="A308" s="158"/>
      <c r="B308" s="138" t="s">
        <v>680</v>
      </c>
      <c r="C308" s="112"/>
      <c r="D308" s="112"/>
    </row>
    <row r="309" spans="1:4" ht="15">
      <c r="A309" s="158">
        <v>5</v>
      </c>
      <c r="B309" s="138" t="s">
        <v>681</v>
      </c>
      <c r="C309" s="115"/>
      <c r="D309" s="115"/>
    </row>
    <row r="310" spans="1:4" ht="15">
      <c r="A310" s="158"/>
      <c r="B310" s="138" t="s">
        <v>682</v>
      </c>
      <c r="C310" s="112"/>
      <c r="D310" s="112"/>
    </row>
    <row r="311" spans="1:4" ht="15">
      <c r="A311" s="158">
        <v>6</v>
      </c>
      <c r="B311" s="138" t="s">
        <v>683</v>
      </c>
      <c r="C311" s="112"/>
      <c r="D311" s="112"/>
    </row>
    <row r="312" spans="1:4" ht="15">
      <c r="A312" s="160">
        <v>7</v>
      </c>
      <c r="B312" s="169" t="s">
        <v>658</v>
      </c>
      <c r="C312" s="109"/>
      <c r="D312" s="109"/>
    </row>
    <row r="313" spans="1:4" ht="18">
      <c r="A313" s="130"/>
      <c r="B313" s="306" t="s">
        <v>684</v>
      </c>
      <c r="C313" s="306"/>
      <c r="D313" s="306"/>
    </row>
    <row r="314" spans="1:4" ht="18">
      <c r="A314" s="281" t="s">
        <v>685</v>
      </c>
      <c r="B314" s="281"/>
      <c r="C314" s="281"/>
      <c r="D314" s="281"/>
    </row>
  </sheetData>
  <sheetProtection/>
  <mergeCells count="6">
    <mergeCell ref="B313:D313"/>
    <mergeCell ref="A314:D314"/>
    <mergeCell ref="B3:D3"/>
    <mergeCell ref="B182:D182"/>
    <mergeCell ref="B260:D260"/>
    <mergeCell ref="B278:D278"/>
  </mergeCells>
  <printOptions/>
  <pageMargins left="0.68" right="0.25" top="0.43" bottom="0.53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55"/>
  <sheetViews>
    <sheetView zoomScalePageLayoutView="0" workbookViewId="0" topLeftCell="A73">
      <selection activeCell="C54" sqref="C54"/>
    </sheetView>
  </sheetViews>
  <sheetFormatPr defaultColWidth="8.796875" defaultRowHeight="14.25"/>
  <cols>
    <col min="1" max="1" width="31.69921875" style="0" customWidth="1"/>
    <col min="2" max="2" width="14.59765625" style="0" customWidth="1"/>
    <col min="3" max="3" width="15.8984375" style="0" customWidth="1"/>
    <col min="4" max="4" width="16" style="0" customWidth="1"/>
    <col min="5" max="5" width="15.09765625" style="0" customWidth="1"/>
    <col min="6" max="6" width="14.69921875" style="0" customWidth="1"/>
    <col min="7" max="7" width="15.09765625" style="0" customWidth="1"/>
    <col min="8" max="8" width="13.5" style="0" bestFit="1" customWidth="1"/>
    <col min="9" max="9" width="12.19921875" style="0" customWidth="1"/>
  </cols>
  <sheetData>
    <row r="1" ht="17.25" customHeight="1"/>
    <row r="2" spans="1:7" ht="24.75" customHeight="1">
      <c r="A2" s="282" t="s">
        <v>694</v>
      </c>
      <c r="B2" s="282"/>
      <c r="C2" s="282"/>
      <c r="D2" s="282"/>
      <c r="E2" s="282"/>
      <c r="F2" s="282"/>
      <c r="G2" s="282"/>
    </row>
    <row r="3" spans="1:7" ht="15">
      <c r="A3" s="309" t="s">
        <v>822</v>
      </c>
      <c r="B3" s="309"/>
      <c r="C3" s="309"/>
      <c r="D3" s="309"/>
      <c r="E3" s="309"/>
      <c r="F3" s="309"/>
      <c r="G3" s="309"/>
    </row>
    <row r="4" spans="1:7" ht="15.75">
      <c r="A4" s="60"/>
      <c r="B4" s="60"/>
      <c r="D4" s="60"/>
      <c r="E4" s="272"/>
      <c r="F4" s="272"/>
      <c r="G4" s="272"/>
    </row>
    <row r="5" spans="1:7" ht="25.5">
      <c r="A5" s="216" t="s">
        <v>6</v>
      </c>
      <c r="B5" s="92" t="s">
        <v>695</v>
      </c>
      <c r="C5" s="92" t="s">
        <v>696</v>
      </c>
      <c r="D5" s="92" t="s">
        <v>697</v>
      </c>
      <c r="E5" s="92" t="s">
        <v>698</v>
      </c>
      <c r="F5" s="92" t="s">
        <v>699</v>
      </c>
      <c r="G5" s="92" t="s">
        <v>296</v>
      </c>
    </row>
    <row r="6" spans="1:7" ht="15">
      <c r="A6" s="217" t="s">
        <v>700</v>
      </c>
      <c r="B6" s="138"/>
      <c r="C6" s="138"/>
      <c r="D6" s="138"/>
      <c r="E6" s="138"/>
      <c r="F6" s="138"/>
      <c r="G6" s="138"/>
    </row>
    <row r="7" spans="1:7" ht="14.25" customHeight="1">
      <c r="A7" s="218" t="s">
        <v>288</v>
      </c>
      <c r="B7" s="219">
        <v>17312507854</v>
      </c>
      <c r="C7" s="219">
        <v>1908431859</v>
      </c>
      <c r="D7" s="219">
        <v>73169726211</v>
      </c>
      <c r="E7" s="219">
        <v>1660847546</v>
      </c>
      <c r="F7" s="219">
        <v>248052466</v>
      </c>
      <c r="G7" s="219">
        <v>94299565936</v>
      </c>
    </row>
    <row r="8" spans="1:7" ht="14.25" customHeight="1">
      <c r="A8" s="218" t="s">
        <v>701</v>
      </c>
      <c r="B8" s="220"/>
      <c r="C8" s="220"/>
      <c r="D8" s="220"/>
      <c r="E8" s="220"/>
      <c r="F8" s="220"/>
      <c r="G8" s="220">
        <v>0</v>
      </c>
    </row>
    <row r="9" spans="1:7" ht="14.25" customHeight="1">
      <c r="A9" s="218" t="s">
        <v>702</v>
      </c>
      <c r="B9" s="220"/>
      <c r="C9" s="220"/>
      <c r="D9" s="220">
        <v>2715434403</v>
      </c>
      <c r="E9" s="220"/>
      <c r="F9" s="220"/>
      <c r="G9" s="220">
        <v>2715434403</v>
      </c>
    </row>
    <row r="10" spans="1:7" ht="14.25" customHeight="1">
      <c r="A10" s="218" t="s">
        <v>703</v>
      </c>
      <c r="B10" s="220"/>
      <c r="C10" s="220"/>
      <c r="D10" s="220"/>
      <c r="E10" s="220"/>
      <c r="F10" s="220"/>
      <c r="G10" s="220">
        <v>0</v>
      </c>
    </row>
    <row r="11" spans="1:7" ht="14.25" customHeight="1">
      <c r="A11" s="218" t="s">
        <v>704</v>
      </c>
      <c r="B11" s="220"/>
      <c r="C11" s="220"/>
      <c r="D11" s="220"/>
      <c r="E11" s="220"/>
      <c r="F11" s="220"/>
      <c r="G11" s="220">
        <v>0</v>
      </c>
    </row>
    <row r="12" spans="1:7" ht="14.25" customHeight="1">
      <c r="A12" s="218" t="s">
        <v>705</v>
      </c>
      <c r="B12" s="220"/>
      <c r="C12" s="220"/>
      <c r="D12" s="220"/>
      <c r="E12" s="220"/>
      <c r="F12" s="220"/>
      <c r="G12" s="220">
        <v>0</v>
      </c>
    </row>
    <row r="13" spans="1:7" ht="14.25" customHeight="1">
      <c r="A13" s="218" t="s">
        <v>706</v>
      </c>
      <c r="B13" s="220">
        <v>86080587</v>
      </c>
      <c r="C13" s="220">
        <v>142757839</v>
      </c>
      <c r="D13" s="220">
        <v>0</v>
      </c>
      <c r="E13" s="220">
        <v>354648725</v>
      </c>
      <c r="F13" s="220">
        <v>48055001</v>
      </c>
      <c r="G13" s="220">
        <v>631542152</v>
      </c>
    </row>
    <row r="14" spans="1:7" ht="14.25" customHeight="1">
      <c r="A14" s="218" t="s">
        <v>287</v>
      </c>
      <c r="B14" s="219">
        <v>17226427267</v>
      </c>
      <c r="C14" s="219">
        <v>1765674020</v>
      </c>
      <c r="D14" s="219">
        <v>75885160614</v>
      </c>
      <c r="E14" s="219">
        <v>1306198821</v>
      </c>
      <c r="F14" s="219">
        <v>199997465</v>
      </c>
      <c r="G14" s="219">
        <v>96383458187</v>
      </c>
    </row>
    <row r="15" spans="1:7" ht="14.25" customHeight="1">
      <c r="A15" s="217" t="s">
        <v>707</v>
      </c>
      <c r="B15" s="221"/>
      <c r="C15" s="221"/>
      <c r="D15" s="221"/>
      <c r="E15" s="221"/>
      <c r="F15" s="221"/>
      <c r="G15" s="221"/>
    </row>
    <row r="16" spans="1:7" ht="14.25" customHeight="1">
      <c r="A16" s="218" t="s">
        <v>714</v>
      </c>
      <c r="B16" s="219">
        <v>4671181384</v>
      </c>
      <c r="C16" s="219">
        <v>852699688</v>
      </c>
      <c r="D16" s="219">
        <v>33696045294</v>
      </c>
      <c r="E16" s="219">
        <v>1043220352</v>
      </c>
      <c r="F16" s="219">
        <v>103117599</v>
      </c>
      <c r="G16" s="219">
        <v>40366264317</v>
      </c>
    </row>
    <row r="17" spans="1:7" ht="14.25" customHeight="1">
      <c r="A17" s="218" t="s">
        <v>708</v>
      </c>
      <c r="B17" s="220">
        <v>254994564</v>
      </c>
      <c r="C17" s="220">
        <v>51718014</v>
      </c>
      <c r="D17" s="220">
        <v>1791475373</v>
      </c>
      <c r="E17" s="220">
        <v>49753806</v>
      </c>
      <c r="F17" s="220">
        <v>4999935</v>
      </c>
      <c r="G17" s="220">
        <v>2152941692</v>
      </c>
    </row>
    <row r="18" spans="1:7" ht="14.25" customHeight="1">
      <c r="A18" s="218" t="s">
        <v>703</v>
      </c>
      <c r="B18" s="220"/>
      <c r="C18" s="220"/>
      <c r="D18" s="220"/>
      <c r="E18" s="220"/>
      <c r="F18" s="220"/>
      <c r="G18" s="220">
        <v>0</v>
      </c>
    </row>
    <row r="19" spans="1:7" ht="14.25" customHeight="1">
      <c r="A19" s="218" t="s">
        <v>704</v>
      </c>
      <c r="B19" s="220"/>
      <c r="C19" s="220"/>
      <c r="D19" s="220"/>
      <c r="E19" s="220"/>
      <c r="F19" s="220"/>
      <c r="G19" s="220">
        <v>0</v>
      </c>
    </row>
    <row r="20" spans="1:7" ht="14.25" customHeight="1">
      <c r="A20" s="218" t="s">
        <v>705</v>
      </c>
      <c r="B20" s="220"/>
      <c r="C20" s="220"/>
      <c r="D20" s="220"/>
      <c r="E20" s="220"/>
      <c r="F20" s="220"/>
      <c r="G20" s="220">
        <v>0</v>
      </c>
    </row>
    <row r="21" spans="1:7" ht="14.25" customHeight="1">
      <c r="A21" s="218" t="s">
        <v>706</v>
      </c>
      <c r="B21" s="220">
        <v>64007494</v>
      </c>
      <c r="C21" s="220">
        <v>91946084</v>
      </c>
      <c r="D21" s="220"/>
      <c r="E21" s="220">
        <v>265890931</v>
      </c>
      <c r="F21" s="220">
        <v>31962525</v>
      </c>
      <c r="G21" s="220">
        <v>453807034</v>
      </c>
    </row>
    <row r="22" spans="1:7" ht="14.25" customHeight="1">
      <c r="A22" s="218" t="s">
        <v>287</v>
      </c>
      <c r="B22" s="219">
        <v>4862168454</v>
      </c>
      <c r="C22" s="219">
        <v>812471618</v>
      </c>
      <c r="D22" s="219">
        <v>35487520667</v>
      </c>
      <c r="E22" s="219">
        <v>827083227</v>
      </c>
      <c r="F22" s="219">
        <v>76155009</v>
      </c>
      <c r="G22" s="219">
        <v>42065398975</v>
      </c>
    </row>
    <row r="23" spans="1:7" ht="14.25" customHeight="1">
      <c r="A23" s="217" t="s">
        <v>709</v>
      </c>
      <c r="B23" s="221"/>
      <c r="C23" s="221"/>
      <c r="D23" s="221"/>
      <c r="E23" s="221"/>
      <c r="F23" s="221"/>
      <c r="G23" s="221"/>
    </row>
    <row r="24" spans="1:8" ht="14.25" customHeight="1">
      <c r="A24" s="218" t="s">
        <v>715</v>
      </c>
      <c r="B24" s="219">
        <v>12641326470</v>
      </c>
      <c r="C24" s="219">
        <v>1055732171</v>
      </c>
      <c r="D24" s="219">
        <v>39473680917</v>
      </c>
      <c r="E24" s="219">
        <v>617627194</v>
      </c>
      <c r="F24" s="219">
        <v>144934867</v>
      </c>
      <c r="G24" s="219">
        <v>53933301619</v>
      </c>
      <c r="H24" s="75"/>
    </row>
    <row r="25" spans="1:7" ht="14.25" customHeight="1">
      <c r="A25" s="218" t="s">
        <v>710</v>
      </c>
      <c r="B25" s="219">
        <v>12364258813</v>
      </c>
      <c r="C25" s="219">
        <v>953202402</v>
      </c>
      <c r="D25" s="219">
        <v>40397639947</v>
      </c>
      <c r="E25" s="219">
        <v>479115594</v>
      </c>
      <c r="F25" s="219">
        <v>123842456</v>
      </c>
      <c r="G25" s="219">
        <v>54318059212</v>
      </c>
    </row>
    <row r="26" spans="1:7" ht="14.25" customHeight="1">
      <c r="A26" s="169"/>
      <c r="B26" s="170"/>
      <c r="C26" s="170"/>
      <c r="D26" s="170"/>
      <c r="E26" s="170"/>
      <c r="F26" s="170"/>
      <c r="G26" s="170"/>
    </row>
    <row r="27" spans="1:7" ht="15">
      <c r="A27" s="310" t="s">
        <v>823</v>
      </c>
      <c r="B27" s="310"/>
      <c r="C27" s="310"/>
      <c r="D27" s="310"/>
      <c r="E27" s="310"/>
      <c r="F27" s="310"/>
      <c r="G27" s="310"/>
    </row>
    <row r="28" spans="1:7" ht="15">
      <c r="A28" s="308" t="s">
        <v>824</v>
      </c>
      <c r="B28" s="308"/>
      <c r="C28" s="308"/>
      <c r="D28" s="308"/>
      <c r="E28" s="308"/>
      <c r="F28" s="308"/>
      <c r="G28" s="308"/>
    </row>
    <row r="29" spans="1:7" ht="14.25">
      <c r="A29" s="222" t="s">
        <v>711</v>
      </c>
      <c r="B29" s="222"/>
      <c r="C29" s="222"/>
      <c r="D29" s="222"/>
      <c r="E29" s="222"/>
      <c r="F29" s="222"/>
      <c r="G29" s="222"/>
    </row>
    <row r="30" spans="1:7" ht="14.25">
      <c r="A30" s="222" t="s">
        <v>712</v>
      </c>
      <c r="B30" s="222"/>
      <c r="C30" s="222"/>
      <c r="D30" s="222"/>
      <c r="E30" s="222"/>
      <c r="F30" s="222"/>
      <c r="G30" s="222"/>
    </row>
    <row r="31" ht="14.25">
      <c r="A31" t="s">
        <v>713</v>
      </c>
    </row>
    <row r="34" spans="1:7" ht="15">
      <c r="A34" s="51"/>
      <c r="B34" s="268"/>
      <c r="C34" s="268"/>
      <c r="D34" s="268"/>
      <c r="E34" s="268"/>
      <c r="F34" s="268"/>
      <c r="G34" s="268"/>
    </row>
    <row r="35" spans="1:7" ht="15">
      <c r="A35" s="51"/>
      <c r="B35" s="51"/>
      <c r="C35" s="51"/>
      <c r="D35" s="51"/>
      <c r="E35" s="51"/>
      <c r="F35" s="51"/>
      <c r="G35" s="51"/>
    </row>
    <row r="36" spans="1:7" ht="23.25" customHeight="1">
      <c r="A36" s="282" t="s">
        <v>694</v>
      </c>
      <c r="B36" s="282"/>
      <c r="C36" s="282"/>
      <c r="D36" s="282"/>
      <c r="E36" s="282"/>
      <c r="F36" s="282"/>
      <c r="G36" s="282"/>
    </row>
    <row r="37" spans="1:7" ht="15">
      <c r="A37" s="309" t="s">
        <v>815</v>
      </c>
      <c r="B37" s="309"/>
      <c r="C37" s="309"/>
      <c r="D37" s="309"/>
      <c r="E37" s="309"/>
      <c r="F37" s="309"/>
      <c r="G37" s="309"/>
    </row>
    <row r="38" spans="1:7" ht="15.75">
      <c r="A38" s="60"/>
      <c r="B38" s="60"/>
      <c r="D38" s="60"/>
      <c r="E38" s="272"/>
      <c r="F38" s="272"/>
      <c r="G38" s="272"/>
    </row>
    <row r="39" spans="1:7" ht="25.5">
      <c r="A39" s="216" t="s">
        <v>6</v>
      </c>
      <c r="B39" s="92" t="s">
        <v>695</v>
      </c>
      <c r="C39" s="92" t="s">
        <v>696</v>
      </c>
      <c r="D39" s="92" t="s">
        <v>697</v>
      </c>
      <c r="E39" s="92" t="s">
        <v>698</v>
      </c>
      <c r="F39" s="92" t="s">
        <v>699</v>
      </c>
      <c r="G39" s="92" t="s">
        <v>296</v>
      </c>
    </row>
    <row r="40" spans="1:7" ht="15">
      <c r="A40" s="217" t="s">
        <v>700</v>
      </c>
      <c r="B40" s="138"/>
      <c r="C40" s="138"/>
      <c r="D40" s="138"/>
      <c r="E40" s="138"/>
      <c r="F40" s="138"/>
      <c r="G40" s="138"/>
    </row>
    <row r="41" spans="1:7" ht="14.25">
      <c r="A41" s="218" t="s">
        <v>716</v>
      </c>
      <c r="B41" s="219">
        <v>17277877473</v>
      </c>
      <c r="C41" s="219">
        <v>1908431859</v>
      </c>
      <c r="D41" s="219">
        <v>72324102330</v>
      </c>
      <c r="E41" s="219">
        <v>1660847546</v>
      </c>
      <c r="F41" s="219">
        <v>248052466</v>
      </c>
      <c r="G41" s="219">
        <v>93419311674</v>
      </c>
    </row>
    <row r="42" spans="1:7" ht="14.25">
      <c r="A42" s="218" t="s">
        <v>717</v>
      </c>
      <c r="B42" s="220"/>
      <c r="C42" s="220"/>
      <c r="D42" s="220">
        <v>37992750</v>
      </c>
      <c r="E42" s="220"/>
      <c r="F42" s="220"/>
      <c r="G42" s="220">
        <v>37992750</v>
      </c>
    </row>
    <row r="43" spans="1:7" ht="14.25">
      <c r="A43" s="218" t="s">
        <v>702</v>
      </c>
      <c r="B43" s="220">
        <v>78334315</v>
      </c>
      <c r="C43" s="220"/>
      <c r="D43" s="220">
        <v>3523065534</v>
      </c>
      <c r="E43" s="220"/>
      <c r="F43" s="220"/>
      <c r="G43" s="220">
        <v>3601399849</v>
      </c>
    </row>
    <row r="44" spans="1:7" ht="14.25">
      <c r="A44" s="218" t="s">
        <v>703</v>
      </c>
      <c r="B44" s="220"/>
      <c r="C44" s="220"/>
      <c r="D44" s="220"/>
      <c r="E44" s="220"/>
      <c r="F44" s="220"/>
      <c r="G44" s="220"/>
    </row>
    <row r="45" spans="1:7" ht="14.25">
      <c r="A45" s="218" t="s">
        <v>704</v>
      </c>
      <c r="B45" s="220"/>
      <c r="C45" s="220"/>
      <c r="D45" s="220"/>
      <c r="E45" s="220"/>
      <c r="F45" s="220"/>
      <c r="G45" s="220"/>
    </row>
    <row r="46" spans="1:7" ht="14.25">
      <c r="A46" s="218" t="s">
        <v>705</v>
      </c>
      <c r="B46" s="220">
        <v>43703934</v>
      </c>
      <c r="C46" s="220"/>
      <c r="D46" s="220"/>
      <c r="E46" s="220"/>
      <c r="F46" s="220"/>
      <c r="G46" s="220">
        <v>43703934</v>
      </c>
    </row>
    <row r="47" spans="1:7" ht="14.25">
      <c r="A47" s="218" t="s">
        <v>706</v>
      </c>
      <c r="B47" s="220">
        <v>86080587</v>
      </c>
      <c r="C47" s="220">
        <v>142757839</v>
      </c>
      <c r="D47" s="220"/>
      <c r="E47" s="220">
        <v>354648725</v>
      </c>
      <c r="F47" s="220">
        <v>48055001</v>
      </c>
      <c r="G47" s="220">
        <v>631542152</v>
      </c>
    </row>
    <row r="48" spans="1:7" ht="14.25">
      <c r="A48" s="218" t="s">
        <v>287</v>
      </c>
      <c r="B48" s="219">
        <v>17226427267</v>
      </c>
      <c r="C48" s="219">
        <v>1765674020</v>
      </c>
      <c r="D48" s="219">
        <v>75885160614</v>
      </c>
      <c r="E48" s="219">
        <v>1306198821</v>
      </c>
      <c r="F48" s="219">
        <v>199997465</v>
      </c>
      <c r="G48" s="219">
        <v>96383458187</v>
      </c>
    </row>
    <row r="49" spans="1:7" ht="15">
      <c r="A49" s="217" t="s">
        <v>707</v>
      </c>
      <c r="B49" s="221"/>
      <c r="C49" s="221"/>
      <c r="D49" s="221"/>
      <c r="E49" s="221"/>
      <c r="F49" s="221"/>
      <c r="G49" s="221"/>
    </row>
    <row r="50" spans="1:7" ht="14.25">
      <c r="A50" s="218" t="s">
        <v>716</v>
      </c>
      <c r="B50" s="219">
        <v>4197709663</v>
      </c>
      <c r="C50" s="219">
        <v>743287474</v>
      </c>
      <c r="D50" s="219">
        <v>30543648122</v>
      </c>
      <c r="E50" s="219">
        <v>916260385</v>
      </c>
      <c r="F50" s="219">
        <v>88805853</v>
      </c>
      <c r="G50" s="219">
        <v>36489711497</v>
      </c>
    </row>
    <row r="51" spans="1:7" ht="14.25">
      <c r="A51" s="218" t="s">
        <v>718</v>
      </c>
      <c r="B51" s="220">
        <v>772170219</v>
      </c>
      <c r="C51" s="220">
        <v>161130228</v>
      </c>
      <c r="D51" s="220">
        <v>4943872545</v>
      </c>
      <c r="E51" s="220">
        <v>176713773</v>
      </c>
      <c r="F51" s="220">
        <v>19311681</v>
      </c>
      <c r="G51" s="220">
        <v>6073198446</v>
      </c>
    </row>
    <row r="52" spans="1:7" ht="14.25">
      <c r="A52" s="218" t="s">
        <v>703</v>
      </c>
      <c r="B52" s="220"/>
      <c r="C52" s="220"/>
      <c r="D52" s="220"/>
      <c r="E52" s="220"/>
      <c r="F52" s="220"/>
      <c r="G52" s="220"/>
    </row>
    <row r="53" spans="1:7" ht="14.25">
      <c r="A53" s="218" t="s">
        <v>704</v>
      </c>
      <c r="B53" s="220"/>
      <c r="C53" s="220"/>
      <c r="D53" s="220"/>
      <c r="E53" s="220"/>
      <c r="F53" s="220"/>
      <c r="G53" s="220"/>
    </row>
    <row r="54" spans="1:7" ht="14.25">
      <c r="A54" s="218" t="s">
        <v>705</v>
      </c>
      <c r="B54" s="220">
        <v>43703934</v>
      </c>
      <c r="C54" s="220"/>
      <c r="D54" s="220"/>
      <c r="E54" s="220"/>
      <c r="F54" s="220"/>
      <c r="G54" s="220">
        <v>43703934</v>
      </c>
    </row>
    <row r="55" spans="1:7" ht="14.25">
      <c r="A55" s="218" t="s">
        <v>706</v>
      </c>
      <c r="B55" s="220">
        <v>64007494</v>
      </c>
      <c r="C55" s="220">
        <v>91946084</v>
      </c>
      <c r="D55" s="220"/>
      <c r="E55" s="220">
        <v>265890931</v>
      </c>
      <c r="F55" s="220">
        <v>31962525</v>
      </c>
      <c r="G55" s="220">
        <v>453807034</v>
      </c>
    </row>
    <row r="56" spans="1:7" ht="14.25">
      <c r="A56" s="218" t="s">
        <v>287</v>
      </c>
      <c r="B56" s="219">
        <v>4862168454</v>
      </c>
      <c r="C56" s="219">
        <v>812471618</v>
      </c>
      <c r="D56" s="219">
        <v>35487520667</v>
      </c>
      <c r="E56" s="219">
        <v>827083227</v>
      </c>
      <c r="F56" s="219">
        <v>76155009</v>
      </c>
      <c r="G56" s="219">
        <v>42065398975</v>
      </c>
    </row>
    <row r="57" spans="1:7" ht="15">
      <c r="A57" s="217" t="s">
        <v>709</v>
      </c>
      <c r="B57" s="221"/>
      <c r="C57" s="221"/>
      <c r="D57" s="221"/>
      <c r="E57" s="221"/>
      <c r="F57" s="221"/>
      <c r="G57" s="221"/>
    </row>
    <row r="58" spans="1:7" ht="14.25">
      <c r="A58" s="218" t="s">
        <v>719</v>
      </c>
      <c r="B58" s="219">
        <v>13080167810</v>
      </c>
      <c r="C58" s="219">
        <v>1165144385</v>
      </c>
      <c r="D58" s="219">
        <v>41780454208</v>
      </c>
      <c r="E58" s="219">
        <v>744587161</v>
      </c>
      <c r="F58" s="219">
        <v>159246613</v>
      </c>
      <c r="G58" s="219">
        <v>56929600177</v>
      </c>
    </row>
    <row r="59" spans="1:7" ht="14.25">
      <c r="A59" s="218" t="s">
        <v>710</v>
      </c>
      <c r="B59" s="219">
        <v>12364258813</v>
      </c>
      <c r="C59" s="219">
        <v>953202402</v>
      </c>
      <c r="D59" s="219">
        <v>40397639947</v>
      </c>
      <c r="E59" s="219">
        <v>479115594</v>
      </c>
      <c r="F59" s="219">
        <v>123842456</v>
      </c>
      <c r="G59" s="219">
        <v>54318059212</v>
      </c>
    </row>
    <row r="60" spans="1:7" ht="14.25">
      <c r="A60" s="169"/>
      <c r="B60" s="223"/>
      <c r="C60" s="223"/>
      <c r="D60" s="223"/>
      <c r="E60" s="223"/>
      <c r="F60" s="223"/>
      <c r="G60" s="223"/>
    </row>
    <row r="61" spans="1:7" ht="15">
      <c r="A61" s="310" t="s">
        <v>823</v>
      </c>
      <c r="B61" s="310"/>
      <c r="C61" s="310"/>
      <c r="D61" s="310"/>
      <c r="E61" s="310"/>
      <c r="F61" s="310"/>
      <c r="G61" s="310"/>
    </row>
    <row r="62" spans="1:7" ht="15">
      <c r="A62" s="308" t="s">
        <v>824</v>
      </c>
      <c r="B62" s="308"/>
      <c r="C62" s="308"/>
      <c r="D62" s="308"/>
      <c r="E62" s="308"/>
      <c r="F62" s="308"/>
      <c r="G62" s="308"/>
    </row>
    <row r="63" spans="1:7" ht="14.25">
      <c r="A63" s="222" t="s">
        <v>711</v>
      </c>
      <c r="B63" s="222"/>
      <c r="C63" s="222"/>
      <c r="D63" s="222"/>
      <c r="E63" s="222"/>
      <c r="F63" s="222"/>
      <c r="G63" s="222"/>
    </row>
    <row r="64" spans="1:7" ht="14.25">
      <c r="A64" s="222" t="s">
        <v>712</v>
      </c>
      <c r="B64" s="222"/>
      <c r="C64" s="222"/>
      <c r="D64" s="222"/>
      <c r="E64" s="222"/>
      <c r="F64" s="222"/>
      <c r="G64" s="222"/>
    </row>
    <row r="65" ht="14.25">
      <c r="A65" t="s">
        <v>713</v>
      </c>
    </row>
    <row r="66" spans="1:7" ht="15">
      <c r="A66" s="51"/>
      <c r="B66" s="268"/>
      <c r="C66" s="268"/>
      <c r="D66" s="268"/>
      <c r="E66" s="268"/>
      <c r="F66" s="268"/>
      <c r="G66" s="268"/>
    </row>
    <row r="67" spans="1:7" ht="15">
      <c r="A67" s="51"/>
      <c r="B67" s="51"/>
      <c r="C67" s="51"/>
      <c r="D67" s="51"/>
      <c r="E67" s="51"/>
      <c r="F67" s="51"/>
      <c r="G67" s="51"/>
    </row>
    <row r="68" spans="1:7" ht="15">
      <c r="A68" s="51"/>
      <c r="B68" s="51"/>
      <c r="C68" s="51"/>
      <c r="D68" s="51"/>
      <c r="E68" s="51"/>
      <c r="F68" s="51"/>
      <c r="G68" s="51"/>
    </row>
    <row r="790" ht="14.25">
      <c r="C790" t="s">
        <v>210</v>
      </c>
    </row>
    <row r="798" ht="14.25">
      <c r="C798" t="s">
        <v>210</v>
      </c>
    </row>
    <row r="804" ht="14.25">
      <c r="C804" t="s">
        <v>210</v>
      </c>
    </row>
    <row r="815" ht="14.25">
      <c r="C815" t="s">
        <v>210</v>
      </c>
    </row>
    <row r="822" ht="14.25">
      <c r="C822" t="s">
        <v>210</v>
      </c>
    </row>
    <row r="827" ht="14.25">
      <c r="C827" t="s">
        <v>210</v>
      </c>
    </row>
    <row r="836" ht="14.25">
      <c r="C836" t="s">
        <v>210</v>
      </c>
    </row>
    <row r="843" ht="14.25">
      <c r="C843" t="s">
        <v>210</v>
      </c>
    </row>
    <row r="851" ht="14.25">
      <c r="C851" t="s">
        <v>210</v>
      </c>
    </row>
    <row r="855" ht="14.25">
      <c r="C855" t="s">
        <v>210</v>
      </c>
    </row>
    <row r="866" ht="14.25">
      <c r="C866" t="s">
        <v>210</v>
      </c>
    </row>
    <row r="872" ht="14.25">
      <c r="C872" t="s">
        <v>210</v>
      </c>
    </row>
    <row r="882" ht="14.25">
      <c r="C882" t="s">
        <v>210</v>
      </c>
    </row>
    <row r="887" ht="14.25">
      <c r="C887" t="s">
        <v>210</v>
      </c>
    </row>
    <row r="896" ht="14.25">
      <c r="C896" t="s">
        <v>210</v>
      </c>
    </row>
    <row r="904" ht="14.25">
      <c r="C904" t="s">
        <v>210</v>
      </c>
    </row>
    <row r="910" ht="14.25">
      <c r="C910" t="s">
        <v>210</v>
      </c>
    </row>
    <row r="931" ht="14.25">
      <c r="C931" t="s">
        <v>210</v>
      </c>
    </row>
    <row r="951" ht="14.25">
      <c r="C951" t="s">
        <v>210</v>
      </c>
    </row>
    <row r="955" ht="14.25">
      <c r="C955" t="s">
        <v>210</v>
      </c>
    </row>
  </sheetData>
  <sheetProtection/>
  <mergeCells count="14">
    <mergeCell ref="D34:G34"/>
    <mergeCell ref="B34:C34"/>
    <mergeCell ref="E38:G38"/>
    <mergeCell ref="A61:G61"/>
    <mergeCell ref="A2:G2"/>
    <mergeCell ref="A28:G28"/>
    <mergeCell ref="A3:G3"/>
    <mergeCell ref="E4:G4"/>
    <mergeCell ref="A27:G27"/>
    <mergeCell ref="B66:C66"/>
    <mergeCell ref="D66:G66"/>
    <mergeCell ref="A62:G62"/>
    <mergeCell ref="A36:G36"/>
    <mergeCell ref="A37:G37"/>
  </mergeCells>
  <printOptions/>
  <pageMargins left="0.99" right="0.2755905511811024" top="0.9" bottom="0.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07"/>
  <sheetViews>
    <sheetView zoomScalePageLayoutView="0" workbookViewId="0" topLeftCell="A7">
      <selection activeCell="B9" sqref="B9"/>
    </sheetView>
  </sheetViews>
  <sheetFormatPr defaultColWidth="8.796875" defaultRowHeight="14.25"/>
  <cols>
    <col min="1" max="1" width="41.09765625" style="0" customWidth="1"/>
    <col min="2" max="2" width="10.8984375" style="0" customWidth="1"/>
    <col min="3" max="3" width="12.69921875" style="0" customWidth="1"/>
    <col min="4" max="4" width="10.69921875" style="0" customWidth="1"/>
    <col min="5" max="5" width="13.5" style="0" customWidth="1"/>
  </cols>
  <sheetData>
    <row r="2" spans="1:5" ht="20.25">
      <c r="A2" s="282" t="s">
        <v>720</v>
      </c>
      <c r="B2" s="282"/>
      <c r="C2" s="282"/>
      <c r="D2" s="282"/>
      <c r="E2" s="282"/>
    </row>
    <row r="3" spans="1:5" ht="18">
      <c r="A3" s="281" t="s">
        <v>833</v>
      </c>
      <c r="B3" s="281"/>
      <c r="C3" s="281"/>
      <c r="D3" s="281"/>
      <c r="E3" s="281"/>
    </row>
    <row r="5" spans="1:5" ht="15">
      <c r="A5" s="311" t="s">
        <v>721</v>
      </c>
      <c r="B5" s="313" t="s">
        <v>739</v>
      </c>
      <c r="C5" s="313"/>
      <c r="D5" s="313" t="s">
        <v>417</v>
      </c>
      <c r="E5" s="313"/>
    </row>
    <row r="6" spans="1:5" ht="15">
      <c r="A6" s="312"/>
      <c r="B6" s="224" t="s">
        <v>722</v>
      </c>
      <c r="C6" s="224" t="s">
        <v>723</v>
      </c>
      <c r="D6" s="224" t="s">
        <v>722</v>
      </c>
      <c r="E6" s="224" t="s">
        <v>723</v>
      </c>
    </row>
    <row r="7" spans="1:5" ht="14.25">
      <c r="A7" s="225"/>
      <c r="B7" s="226"/>
      <c r="C7" s="226"/>
      <c r="D7" s="226"/>
      <c r="E7" s="226"/>
    </row>
    <row r="8" spans="1:5" ht="15">
      <c r="A8" s="151" t="s">
        <v>724</v>
      </c>
      <c r="B8" s="227"/>
      <c r="C8" s="227"/>
      <c r="D8" s="227"/>
      <c r="E8" s="227"/>
    </row>
    <row r="9" spans="1:5" ht="14.25">
      <c r="A9" s="114" t="s">
        <v>725</v>
      </c>
      <c r="B9" s="227"/>
      <c r="C9" s="227"/>
      <c r="D9" s="227"/>
      <c r="E9" s="227"/>
    </row>
    <row r="10" spans="1:5" ht="14.25">
      <c r="A10" s="114" t="s">
        <v>726</v>
      </c>
      <c r="B10" s="227"/>
      <c r="C10" s="227"/>
      <c r="D10" s="227"/>
      <c r="E10" s="227"/>
    </row>
    <row r="11" spans="1:5" ht="14.25">
      <c r="A11" s="228" t="s">
        <v>727</v>
      </c>
      <c r="B11" s="227"/>
      <c r="C11" s="227"/>
      <c r="D11" s="227"/>
      <c r="E11" s="227"/>
    </row>
    <row r="12" spans="1:5" ht="14.25">
      <c r="A12" s="228" t="s">
        <v>728</v>
      </c>
      <c r="B12" s="227"/>
      <c r="C12" s="227">
        <v>5000000000</v>
      </c>
      <c r="D12" s="227"/>
      <c r="E12" s="227">
        <v>5000000000</v>
      </c>
    </row>
    <row r="13" spans="1:5" ht="15">
      <c r="A13" s="151" t="s">
        <v>825</v>
      </c>
      <c r="B13" s="227"/>
      <c r="C13" s="227">
        <v>-194420382</v>
      </c>
      <c r="D13" s="227"/>
      <c r="E13" s="227"/>
    </row>
    <row r="14" spans="1:5" ht="15">
      <c r="A14" s="229" t="s">
        <v>729</v>
      </c>
      <c r="B14" s="227"/>
      <c r="C14" s="227"/>
      <c r="D14" s="227"/>
      <c r="E14" s="227"/>
    </row>
    <row r="15" spans="1:5" ht="14.25">
      <c r="A15" s="114" t="s">
        <v>730</v>
      </c>
      <c r="B15" s="227">
        <v>310000</v>
      </c>
      <c r="C15" s="227">
        <v>4657000000</v>
      </c>
      <c r="D15" s="227">
        <v>310000</v>
      </c>
      <c r="E15" s="227">
        <v>4657000000</v>
      </c>
    </row>
    <row r="16" spans="1:5" ht="14.25">
      <c r="A16" s="114" t="s">
        <v>725</v>
      </c>
      <c r="B16" s="227"/>
      <c r="C16" s="227"/>
      <c r="D16" s="227"/>
      <c r="E16" s="227"/>
    </row>
    <row r="17" spans="1:5" ht="14.25">
      <c r="A17" s="228" t="s">
        <v>731</v>
      </c>
      <c r="B17" s="227"/>
      <c r="C17" s="227"/>
      <c r="D17" s="227"/>
      <c r="E17" s="227"/>
    </row>
    <row r="18" spans="1:5" ht="14.25">
      <c r="A18" s="228" t="s">
        <v>727</v>
      </c>
      <c r="B18" s="227"/>
      <c r="C18" s="227"/>
      <c r="D18" s="227"/>
      <c r="E18" s="227"/>
    </row>
    <row r="19" spans="1:5" ht="15">
      <c r="A19" s="151" t="s">
        <v>732</v>
      </c>
      <c r="B19" s="227"/>
      <c r="C19" s="227"/>
      <c r="D19" s="227"/>
      <c r="E19" s="227"/>
    </row>
    <row r="20" spans="1:5" ht="14.25">
      <c r="A20" s="230" t="s">
        <v>733</v>
      </c>
      <c r="B20" s="227"/>
      <c r="C20" s="227"/>
      <c r="D20" s="227"/>
      <c r="E20" s="227"/>
    </row>
    <row r="21" spans="1:5" ht="14.25">
      <c r="A21" s="230" t="s">
        <v>734</v>
      </c>
      <c r="B21" s="227"/>
      <c r="C21" s="227"/>
      <c r="D21" s="227"/>
      <c r="E21" s="227"/>
    </row>
    <row r="22" spans="1:5" ht="14.25">
      <c r="A22" s="230" t="s">
        <v>735</v>
      </c>
      <c r="B22" s="227"/>
      <c r="C22" s="227"/>
      <c r="D22" s="227"/>
      <c r="E22" s="227"/>
    </row>
    <row r="23" spans="1:5" ht="14.25">
      <c r="A23" s="230" t="s">
        <v>736</v>
      </c>
      <c r="B23" s="227"/>
      <c r="C23" s="227"/>
      <c r="D23" s="227"/>
      <c r="E23" s="227"/>
    </row>
    <row r="24" spans="1:5" ht="14.25">
      <c r="A24" s="114" t="s">
        <v>737</v>
      </c>
      <c r="B24" s="227"/>
      <c r="C24" s="227"/>
      <c r="D24" s="227"/>
      <c r="E24" s="227"/>
    </row>
    <row r="25" spans="1:5" ht="14.25">
      <c r="A25" s="114" t="s">
        <v>725</v>
      </c>
      <c r="B25" s="227"/>
      <c r="C25" s="227"/>
      <c r="D25" s="227"/>
      <c r="E25" s="227"/>
    </row>
    <row r="26" spans="1:5" ht="14.25">
      <c r="A26" s="228" t="s">
        <v>738</v>
      </c>
      <c r="B26" s="227"/>
      <c r="C26" s="227"/>
      <c r="D26" s="227"/>
      <c r="E26" s="227"/>
    </row>
    <row r="27" spans="1:5" ht="14.25">
      <c r="A27" s="228" t="s">
        <v>727</v>
      </c>
      <c r="B27" s="227"/>
      <c r="C27" s="227"/>
      <c r="D27" s="227"/>
      <c r="E27" s="227"/>
    </row>
    <row r="28" spans="1:5" ht="14.25">
      <c r="A28" s="114" t="s">
        <v>732</v>
      </c>
      <c r="B28" s="227"/>
      <c r="C28" s="227"/>
      <c r="D28" s="227"/>
      <c r="E28" s="227"/>
    </row>
    <row r="29" spans="1:5" ht="14.25">
      <c r="A29" s="114"/>
      <c r="B29" s="227"/>
      <c r="C29" s="227"/>
      <c r="D29" s="227"/>
      <c r="E29" s="227"/>
    </row>
    <row r="30" spans="1:5" ht="14.25">
      <c r="A30" s="231"/>
      <c r="B30" s="232"/>
      <c r="C30" s="232"/>
      <c r="D30" s="232"/>
      <c r="E30" s="232"/>
    </row>
    <row r="842" ht="14.25">
      <c r="C842" t="s">
        <v>210</v>
      </c>
    </row>
    <row r="850" ht="14.25">
      <c r="C850" t="s">
        <v>210</v>
      </c>
    </row>
    <row r="856" ht="14.25">
      <c r="C856" t="s">
        <v>210</v>
      </c>
    </row>
    <row r="867" ht="14.25">
      <c r="C867" t="s">
        <v>210</v>
      </c>
    </row>
    <row r="874" ht="14.25">
      <c r="C874" t="s">
        <v>210</v>
      </c>
    </row>
    <row r="879" ht="14.25">
      <c r="C879" t="s">
        <v>210</v>
      </c>
    </row>
    <row r="888" ht="14.25">
      <c r="C888" t="s">
        <v>210</v>
      </c>
    </row>
    <row r="895" ht="14.25">
      <c r="C895" t="s">
        <v>210</v>
      </c>
    </row>
    <row r="903" ht="14.25">
      <c r="C903" t="s">
        <v>210</v>
      </c>
    </row>
    <row r="907" ht="14.25">
      <c r="C907" t="s">
        <v>210</v>
      </c>
    </row>
    <row r="918" ht="14.25">
      <c r="C918" t="s">
        <v>210</v>
      </c>
    </row>
    <row r="924" ht="14.25">
      <c r="C924" t="s">
        <v>210</v>
      </c>
    </row>
    <row r="934" ht="14.25">
      <c r="C934" t="s">
        <v>210</v>
      </c>
    </row>
    <row r="939" ht="14.25">
      <c r="C939" t="s">
        <v>210</v>
      </c>
    </row>
    <row r="948" ht="14.25">
      <c r="C948" t="s">
        <v>210</v>
      </c>
    </row>
    <row r="956" ht="14.25">
      <c r="C956" t="s">
        <v>210</v>
      </c>
    </row>
    <row r="962" ht="14.25">
      <c r="C962" t="s">
        <v>210</v>
      </c>
    </row>
    <row r="983" ht="14.25">
      <c r="C983" t="s">
        <v>210</v>
      </c>
    </row>
    <row r="1003" ht="14.25">
      <c r="C1003" t="s">
        <v>210</v>
      </c>
    </row>
    <row r="1007" ht="14.25">
      <c r="C1007" t="s">
        <v>210</v>
      </c>
    </row>
  </sheetData>
  <sheetProtection/>
  <mergeCells count="5">
    <mergeCell ref="A5:A6"/>
    <mergeCell ref="B5:C5"/>
    <mergeCell ref="D5:E5"/>
    <mergeCell ref="A2:E2"/>
    <mergeCell ref="A3:E3"/>
  </mergeCells>
  <printOptions/>
  <pageMargins left="0.76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25"/>
  <sheetViews>
    <sheetView zoomScalePageLayoutView="0" workbookViewId="0" topLeftCell="A19">
      <selection activeCell="A4" sqref="A4:G4"/>
    </sheetView>
  </sheetViews>
  <sheetFormatPr defaultColWidth="8.796875" defaultRowHeight="14.25"/>
  <cols>
    <col min="1" max="1" width="22.09765625" style="0" customWidth="1"/>
    <col min="2" max="2" width="12" style="0" customWidth="1"/>
    <col min="3" max="3" width="11.19921875" style="0" customWidth="1"/>
    <col min="4" max="4" width="11.5" style="0" customWidth="1"/>
    <col min="5" max="5" width="11.19921875" style="0" customWidth="1"/>
    <col min="6" max="6" width="11.5" style="0" customWidth="1"/>
    <col min="7" max="7" width="11.69921875" style="0" customWidth="1"/>
    <col min="8" max="8" width="17.59765625" style="0" customWidth="1"/>
  </cols>
  <sheetData>
    <row r="1" spans="1:7" ht="16.5" customHeight="1">
      <c r="A1" s="233"/>
      <c r="B1" s="187"/>
      <c r="C1" s="187"/>
      <c r="D1" s="187"/>
      <c r="E1" s="187"/>
      <c r="F1" s="187"/>
      <c r="G1" s="187"/>
    </row>
    <row r="3" spans="1:7" ht="20.25">
      <c r="A3" s="316" t="s">
        <v>0</v>
      </c>
      <c r="B3" s="316"/>
      <c r="C3" s="316"/>
      <c r="D3" s="316"/>
      <c r="E3" s="316"/>
      <c r="F3" s="316"/>
      <c r="G3" s="316"/>
    </row>
    <row r="4" spans="1:7" ht="15">
      <c r="A4" s="317" t="s">
        <v>817</v>
      </c>
      <c r="B4" s="317"/>
      <c r="C4" s="317"/>
      <c r="D4" s="317"/>
      <c r="E4" s="317"/>
      <c r="F4" s="317"/>
      <c r="G4" s="317"/>
    </row>
    <row r="5" spans="4:7" ht="15">
      <c r="D5" s="234"/>
      <c r="E5" s="234"/>
      <c r="F5" s="234"/>
      <c r="G5" s="234"/>
    </row>
    <row r="6" spans="5:7" ht="15">
      <c r="E6" s="234"/>
      <c r="F6" s="234"/>
      <c r="G6" s="234"/>
    </row>
    <row r="7" spans="1:7" ht="40.5" customHeight="1">
      <c r="A7" s="235" t="s">
        <v>6</v>
      </c>
      <c r="B7" s="236" t="s">
        <v>530</v>
      </c>
      <c r="C7" s="236" t="s">
        <v>740</v>
      </c>
      <c r="D7" s="236" t="s">
        <v>552</v>
      </c>
      <c r="E7" s="236" t="s">
        <v>553</v>
      </c>
      <c r="F7" s="236" t="s">
        <v>741</v>
      </c>
      <c r="G7" s="236" t="s">
        <v>422</v>
      </c>
    </row>
    <row r="8" spans="1:7" ht="21" customHeight="1">
      <c r="A8" s="237"/>
      <c r="B8" s="237"/>
      <c r="C8" s="237"/>
      <c r="D8" s="237"/>
      <c r="E8" s="237"/>
      <c r="F8" s="237"/>
      <c r="G8" s="237"/>
    </row>
    <row r="9" spans="1:7" ht="21" customHeight="1">
      <c r="A9" s="173" t="s">
        <v>742</v>
      </c>
      <c r="B9" s="219">
        <v>55680000000</v>
      </c>
      <c r="C9" s="219">
        <v>6024502460</v>
      </c>
      <c r="D9" s="219">
        <v>13633915177</v>
      </c>
      <c r="E9" s="219">
        <v>3098213858</v>
      </c>
      <c r="F9" s="219">
        <v>14291500320</v>
      </c>
      <c r="G9" s="219">
        <f>SUM(B9:F9)</f>
        <v>92728131815</v>
      </c>
    </row>
    <row r="10" spans="1:7" ht="21" customHeight="1">
      <c r="A10" s="168" t="s">
        <v>743</v>
      </c>
      <c r="B10" s="220"/>
      <c r="C10" s="220"/>
      <c r="D10" s="220">
        <v>1379207124</v>
      </c>
      <c r="E10" s="220">
        <v>585853007</v>
      </c>
      <c r="F10" s="220"/>
      <c r="G10" s="219">
        <f>SUM(B10:F10)</f>
        <v>1965060131</v>
      </c>
    </row>
    <row r="11" spans="1:7" ht="21" customHeight="1">
      <c r="A11" s="168" t="s">
        <v>744</v>
      </c>
      <c r="B11" s="220"/>
      <c r="C11" s="220"/>
      <c r="D11" s="220"/>
      <c r="E11" s="220"/>
      <c r="F11" s="220"/>
      <c r="G11" s="219"/>
    </row>
    <row r="12" spans="1:7" ht="21" customHeight="1">
      <c r="A12" s="138" t="s">
        <v>703</v>
      </c>
      <c r="B12" s="220"/>
      <c r="C12" s="220"/>
      <c r="D12" s="220"/>
      <c r="E12" s="220"/>
      <c r="F12" s="220"/>
      <c r="G12" s="219"/>
    </row>
    <row r="13" spans="1:7" ht="21" customHeight="1">
      <c r="A13" s="138" t="s">
        <v>745</v>
      </c>
      <c r="B13" s="220"/>
      <c r="C13" s="220"/>
      <c r="D13" s="220"/>
      <c r="E13" s="220"/>
      <c r="F13" s="220">
        <v>11717060131</v>
      </c>
      <c r="G13" s="219">
        <f>SUM(B13:F13)</f>
        <v>11717060131</v>
      </c>
    </row>
    <row r="14" spans="1:7" ht="21" customHeight="1">
      <c r="A14" s="138" t="s">
        <v>746</v>
      </c>
      <c r="B14" s="220"/>
      <c r="C14" s="220"/>
      <c r="D14" s="220"/>
      <c r="E14" s="220"/>
      <c r="F14" s="220">
        <v>1912796842</v>
      </c>
      <c r="G14" s="219">
        <f>SUM(B14:F14)</f>
        <v>1912796842</v>
      </c>
    </row>
    <row r="15" spans="1:7" ht="21" customHeight="1">
      <c r="A15" s="138" t="s">
        <v>706</v>
      </c>
      <c r="B15" s="220"/>
      <c r="C15" s="220"/>
      <c r="D15" s="220"/>
      <c r="E15" s="220"/>
      <c r="F15" s="220"/>
      <c r="G15" s="219">
        <f>SUM(B15:F15)</f>
        <v>0</v>
      </c>
    </row>
    <row r="16" spans="1:7" ht="21" customHeight="1">
      <c r="A16" s="318" t="s">
        <v>747</v>
      </c>
      <c r="B16" s="320">
        <f>+B9+B10+B12-B13-B15+B11-B14</f>
        <v>55680000000</v>
      </c>
      <c r="C16" s="314">
        <f>+C9+C10+C12-C13-C15+C11-C14</f>
        <v>6024502460</v>
      </c>
      <c r="D16" s="314">
        <f>+D9+D10+D12-D13-D15+D11-D14</f>
        <v>15013122301</v>
      </c>
      <c r="E16" s="314">
        <f>+E9+E10+E12-E13-E15+E11-E14</f>
        <v>3684066865</v>
      </c>
      <c r="F16" s="314">
        <f>+F9+F10+F12-F13-F15+F11-F14</f>
        <v>661643347</v>
      </c>
      <c r="G16" s="314">
        <f>SUM(B16:F17)</f>
        <v>81063334973</v>
      </c>
    </row>
    <row r="17" spans="1:7" ht="21" customHeight="1">
      <c r="A17" s="319"/>
      <c r="B17" s="321"/>
      <c r="C17" s="315"/>
      <c r="D17" s="315"/>
      <c r="E17" s="315"/>
      <c r="F17" s="315"/>
      <c r="G17" s="315"/>
    </row>
    <row r="18" spans="1:7" ht="21" customHeight="1">
      <c r="A18" s="168" t="s">
        <v>748</v>
      </c>
      <c r="B18" s="220"/>
      <c r="C18" s="220"/>
      <c r="D18" s="220"/>
      <c r="E18" s="220"/>
      <c r="F18" s="220"/>
      <c r="G18" s="219"/>
    </row>
    <row r="19" spans="1:7" ht="21" customHeight="1">
      <c r="A19" s="168" t="s">
        <v>749</v>
      </c>
      <c r="B19" s="220"/>
      <c r="C19" s="220"/>
      <c r="D19" s="220"/>
      <c r="E19" s="220"/>
      <c r="F19" s="220"/>
      <c r="G19" s="219"/>
    </row>
    <row r="20" spans="1:7" ht="21" customHeight="1">
      <c r="A20" s="138" t="s">
        <v>703</v>
      </c>
      <c r="B20" s="220"/>
      <c r="C20" s="220"/>
      <c r="D20" s="220"/>
      <c r="E20" s="220"/>
      <c r="F20" s="220"/>
      <c r="G20" s="219"/>
    </row>
    <row r="21" spans="1:7" ht="21" customHeight="1">
      <c r="A21" s="138" t="s">
        <v>750</v>
      </c>
      <c r="B21" s="220"/>
      <c r="C21" s="220"/>
      <c r="D21" s="220"/>
      <c r="E21" s="220"/>
      <c r="F21" s="220"/>
      <c r="G21" s="219"/>
    </row>
    <row r="22" spans="1:7" ht="21" customHeight="1">
      <c r="A22" s="138" t="s">
        <v>751</v>
      </c>
      <c r="B22" s="220"/>
      <c r="C22" s="220"/>
      <c r="D22" s="220"/>
      <c r="E22" s="220"/>
      <c r="F22" s="220">
        <v>5329400111</v>
      </c>
      <c r="G22" s="219">
        <f>SUM(B22:F22)</f>
        <v>5329400111</v>
      </c>
    </row>
    <row r="23" spans="1:7" ht="14.25">
      <c r="A23" s="138" t="s">
        <v>706</v>
      </c>
      <c r="B23" s="220"/>
      <c r="C23" s="220"/>
      <c r="D23" s="220"/>
      <c r="E23" s="220"/>
      <c r="F23" s="220"/>
      <c r="G23" s="219"/>
    </row>
    <row r="24" spans="1:7" ht="15">
      <c r="A24" s="238" t="s">
        <v>287</v>
      </c>
      <c r="B24" s="239">
        <f>+B16+B18+B20-B21-B23+B19-B22</f>
        <v>55680000000</v>
      </c>
      <c r="C24" s="239">
        <f>+C16+C18+C20-C21-C23+C19-C22</f>
        <v>6024502460</v>
      </c>
      <c r="D24" s="239">
        <f>+D16+D18+D20-D21-D23+D19-D22</f>
        <v>15013122301</v>
      </c>
      <c r="E24" s="239">
        <f>+E16+E18+E20-E21-E23+E19-E22</f>
        <v>3684066865</v>
      </c>
      <c r="F24" s="239">
        <f>+F16+F19+F20-F21-F22</f>
        <v>-4667756764</v>
      </c>
      <c r="G24" s="239">
        <f>SUM(B24:F24)</f>
        <v>75733934862</v>
      </c>
    </row>
    <row r="860" ht="14.25">
      <c r="C860" t="s">
        <v>210</v>
      </c>
    </row>
    <row r="868" ht="14.25">
      <c r="C868" t="s">
        <v>210</v>
      </c>
    </row>
    <row r="874" ht="14.25">
      <c r="C874" t="s">
        <v>210</v>
      </c>
    </row>
    <row r="885" ht="14.25">
      <c r="C885" t="s">
        <v>210</v>
      </c>
    </row>
    <row r="892" ht="14.25">
      <c r="C892" t="s">
        <v>210</v>
      </c>
    </row>
    <row r="897" ht="14.25">
      <c r="C897" t="s">
        <v>210</v>
      </c>
    </row>
    <row r="906" ht="14.25">
      <c r="C906" t="s">
        <v>210</v>
      </c>
    </row>
    <row r="913" ht="14.25">
      <c r="C913" t="s">
        <v>210</v>
      </c>
    </row>
    <row r="921" ht="14.25">
      <c r="C921" t="s">
        <v>210</v>
      </c>
    </row>
    <row r="925" ht="14.25">
      <c r="C925" t="s">
        <v>210</v>
      </c>
    </row>
    <row r="936" ht="14.25">
      <c r="C936" t="s">
        <v>210</v>
      </c>
    </row>
    <row r="942" ht="14.25">
      <c r="C942" t="s">
        <v>210</v>
      </c>
    </row>
    <row r="952" ht="14.25">
      <c r="C952" t="s">
        <v>210</v>
      </c>
    </row>
    <row r="957" ht="14.25">
      <c r="C957" t="s">
        <v>210</v>
      </c>
    </row>
    <row r="966" ht="14.25">
      <c r="C966" t="s">
        <v>210</v>
      </c>
    </row>
    <row r="974" ht="14.25">
      <c r="C974" t="s">
        <v>210</v>
      </c>
    </row>
    <row r="980" ht="14.25">
      <c r="C980" t="s">
        <v>210</v>
      </c>
    </row>
    <row r="1001" ht="14.25">
      <c r="C1001" t="s">
        <v>210</v>
      </c>
    </row>
    <row r="1021" ht="14.25">
      <c r="C1021" t="s">
        <v>210</v>
      </c>
    </row>
    <row r="1025" ht="14.25">
      <c r="C1025" t="s">
        <v>210</v>
      </c>
    </row>
  </sheetData>
  <sheetProtection/>
  <mergeCells count="9">
    <mergeCell ref="E16:E17"/>
    <mergeCell ref="F16:F17"/>
    <mergeCell ref="G16:G17"/>
    <mergeCell ref="A3:G3"/>
    <mergeCell ref="A4:G4"/>
    <mergeCell ref="A16:A17"/>
    <mergeCell ref="B16:B17"/>
    <mergeCell ref="C16:C17"/>
    <mergeCell ref="D16:D17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57"/>
  <sheetViews>
    <sheetView showGridLines="0" zoomScalePageLayoutView="0" workbookViewId="0" topLeftCell="B46">
      <selection activeCell="F46" sqref="F46"/>
    </sheetView>
  </sheetViews>
  <sheetFormatPr defaultColWidth="8" defaultRowHeight="14.25"/>
  <cols>
    <col min="1" max="1" width="33.69921875" style="241" customWidth="1"/>
    <col min="2" max="2" width="5.8984375" style="241" customWidth="1"/>
    <col min="3" max="8" width="15" style="241" customWidth="1"/>
    <col min="9" max="9" width="16.59765625" style="241" customWidth="1"/>
    <col min="10" max="10" width="11.09765625" style="241" customWidth="1"/>
    <col min="11" max="11" width="10.59765625" style="241" customWidth="1"/>
    <col min="12" max="12" width="11.19921875" style="241" customWidth="1"/>
    <col min="13" max="13" width="8" style="241" customWidth="1"/>
    <col min="14" max="14" width="11.19921875" style="241" customWidth="1"/>
    <col min="15" max="16384" width="8" style="241" customWidth="1"/>
  </cols>
  <sheetData>
    <row r="3" spans="1:8" ht="12.75">
      <c r="A3" s="322" t="s">
        <v>752</v>
      </c>
      <c r="B3" s="322"/>
      <c r="C3" s="322"/>
      <c r="D3" s="322"/>
      <c r="E3" s="322"/>
      <c r="F3" s="322"/>
      <c r="G3" s="322"/>
      <c r="H3" s="322"/>
    </row>
    <row r="4" spans="1:8" ht="12.75">
      <c r="A4" s="240"/>
      <c r="B4" s="240"/>
      <c r="C4" s="240"/>
      <c r="D4" s="240"/>
      <c r="E4" s="240"/>
      <c r="F4" s="240"/>
      <c r="G4" s="240"/>
      <c r="H4" s="240"/>
    </row>
    <row r="5" spans="1:8" ht="21.75">
      <c r="A5" s="324" t="s">
        <v>753</v>
      </c>
      <c r="B5" s="324"/>
      <c r="C5" s="324"/>
      <c r="D5" s="324"/>
      <c r="E5" s="324"/>
      <c r="F5" s="324"/>
      <c r="G5" s="324"/>
      <c r="H5" s="324"/>
    </row>
    <row r="6" spans="1:8" ht="12.75">
      <c r="A6" s="323" t="s">
        <v>826</v>
      </c>
      <c r="B6" s="323"/>
      <c r="C6" s="323"/>
      <c r="D6" s="323"/>
      <c r="E6" s="323"/>
      <c r="F6" s="323"/>
      <c r="G6" s="323"/>
      <c r="H6" s="323"/>
    </row>
    <row r="9" spans="1:8" s="243" customFormat="1" ht="34.5" customHeight="1">
      <c r="A9" s="242" t="s">
        <v>6</v>
      </c>
      <c r="B9" s="242" t="s">
        <v>7</v>
      </c>
      <c r="C9" s="242" t="s">
        <v>754</v>
      </c>
      <c r="D9" s="242" t="s">
        <v>755</v>
      </c>
      <c r="E9" s="242" t="s">
        <v>756</v>
      </c>
      <c r="F9" s="242" t="s">
        <v>757</v>
      </c>
      <c r="G9" s="242" t="s">
        <v>758</v>
      </c>
      <c r="H9" s="242" t="s">
        <v>759</v>
      </c>
    </row>
    <row r="10" spans="1:8" s="245" customFormat="1" ht="12.75">
      <c r="A10" s="244"/>
      <c r="B10" s="244"/>
      <c r="C10" s="244"/>
      <c r="D10" s="244"/>
      <c r="E10" s="244"/>
      <c r="F10" s="244"/>
      <c r="G10" s="244"/>
      <c r="H10" s="244"/>
    </row>
    <row r="11" spans="1:8" ht="17.25" customHeight="1">
      <c r="A11" s="246" t="s">
        <v>760</v>
      </c>
      <c r="B11" s="247" t="s">
        <v>226</v>
      </c>
      <c r="C11" s="248">
        <v>349153401</v>
      </c>
      <c r="D11" s="248">
        <v>1802038596</v>
      </c>
      <c r="E11" s="248">
        <v>367098187</v>
      </c>
      <c r="F11" s="248">
        <v>270178144</v>
      </c>
      <c r="G11" s="248">
        <v>432464498</v>
      </c>
      <c r="H11" s="248">
        <v>1788429650</v>
      </c>
    </row>
    <row r="12" spans="1:8" ht="18" customHeight="1">
      <c r="A12" s="249" t="s">
        <v>761</v>
      </c>
      <c r="B12" s="250" t="s">
        <v>229</v>
      </c>
      <c r="C12" s="251">
        <v>245752401</v>
      </c>
      <c r="D12" s="251">
        <v>446611352</v>
      </c>
      <c r="E12" s="251">
        <v>289896925</v>
      </c>
      <c r="F12" s="251">
        <v>269005974</v>
      </c>
      <c r="G12" s="251">
        <v>266643352</v>
      </c>
      <c r="H12" s="251">
        <v>446611352</v>
      </c>
    </row>
    <row r="13" spans="1:8" ht="18" customHeight="1">
      <c r="A13" s="249" t="s">
        <v>762</v>
      </c>
      <c r="B13" s="250" t="s">
        <v>763</v>
      </c>
      <c r="C13" s="251">
        <v>0</v>
      </c>
      <c r="D13" s="251"/>
      <c r="E13" s="251"/>
      <c r="F13" s="251"/>
      <c r="G13" s="251"/>
      <c r="H13" s="251"/>
    </row>
    <row r="14" spans="1:8" ht="18" customHeight="1">
      <c r="A14" s="249" t="s">
        <v>764</v>
      </c>
      <c r="B14" s="250" t="s">
        <v>765</v>
      </c>
      <c r="C14" s="251">
        <v>0</v>
      </c>
      <c r="D14" s="251"/>
      <c r="E14" s="251"/>
      <c r="F14" s="251"/>
      <c r="G14" s="251"/>
      <c r="H14" s="251"/>
    </row>
    <row r="15" spans="1:8" ht="18" customHeight="1">
      <c r="A15" s="249" t="s">
        <v>766</v>
      </c>
      <c r="B15" s="250" t="s">
        <v>767</v>
      </c>
      <c r="C15" s="251">
        <v>0</v>
      </c>
      <c r="D15" s="251"/>
      <c r="E15" s="251"/>
      <c r="F15" s="251"/>
      <c r="G15" s="251"/>
      <c r="H15" s="251"/>
    </row>
    <row r="16" spans="1:8" ht="18" customHeight="1">
      <c r="A16" s="249" t="s">
        <v>768</v>
      </c>
      <c r="B16" s="250" t="s">
        <v>769</v>
      </c>
      <c r="C16" s="251">
        <v>0</v>
      </c>
      <c r="D16" s="251">
        <v>1341818298</v>
      </c>
      <c r="E16" s="251"/>
      <c r="F16" s="251"/>
      <c r="G16" s="251"/>
      <c r="H16" s="251">
        <v>1341818298</v>
      </c>
    </row>
    <row r="17" spans="1:8" ht="18" customHeight="1">
      <c r="A17" s="249" t="s">
        <v>770</v>
      </c>
      <c r="B17" s="250" t="s">
        <v>771</v>
      </c>
      <c r="C17" s="251">
        <v>0</v>
      </c>
      <c r="D17" s="251">
        <v>13608946</v>
      </c>
      <c r="E17" s="251">
        <v>77201262</v>
      </c>
      <c r="F17" s="251">
        <v>1172170</v>
      </c>
      <c r="G17" s="251">
        <v>62420146</v>
      </c>
      <c r="H17" s="251"/>
    </row>
    <row r="18" spans="1:8" ht="18" customHeight="1">
      <c r="A18" s="249" t="s">
        <v>772</v>
      </c>
      <c r="B18" s="250" t="s">
        <v>773</v>
      </c>
      <c r="C18" s="251">
        <v>0</v>
      </c>
      <c r="D18" s="251"/>
      <c r="E18" s="251"/>
      <c r="F18" s="251"/>
      <c r="G18" s="251"/>
      <c r="H18" s="251"/>
    </row>
    <row r="19" spans="1:8" ht="18" customHeight="1">
      <c r="A19" s="249" t="s">
        <v>774</v>
      </c>
      <c r="B19" s="250" t="s">
        <v>775</v>
      </c>
      <c r="C19" s="251">
        <v>0</v>
      </c>
      <c r="D19" s="251"/>
      <c r="E19" s="251"/>
      <c r="F19" s="251"/>
      <c r="G19" s="251"/>
      <c r="H19" s="251"/>
    </row>
    <row r="20" spans="1:8" ht="18" customHeight="1">
      <c r="A20" s="249" t="s">
        <v>776</v>
      </c>
      <c r="B20" s="250" t="s">
        <v>777</v>
      </c>
      <c r="C20" s="251">
        <v>103401000</v>
      </c>
      <c r="D20" s="251">
        <v>0</v>
      </c>
      <c r="E20" s="251">
        <v>0</v>
      </c>
      <c r="F20" s="251">
        <v>0</v>
      </c>
      <c r="G20" s="251">
        <v>103401000</v>
      </c>
      <c r="H20" s="251"/>
    </row>
    <row r="21" spans="1:8" ht="18" customHeight="1">
      <c r="A21" s="249" t="s">
        <v>778</v>
      </c>
      <c r="B21" s="250" t="s">
        <v>232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/>
    </row>
    <row r="22" spans="1:8" ht="18" customHeight="1">
      <c r="A22" s="249" t="s">
        <v>125</v>
      </c>
      <c r="B22" s="250" t="s">
        <v>125</v>
      </c>
      <c r="C22" s="250">
        <v>0</v>
      </c>
      <c r="D22" s="250">
        <v>0</v>
      </c>
      <c r="E22" s="250">
        <v>0</v>
      </c>
      <c r="F22" s="250">
        <v>0</v>
      </c>
      <c r="G22" s="250"/>
      <c r="H22" s="250">
        <v>0</v>
      </c>
    </row>
    <row r="23" spans="1:8" ht="18" customHeight="1">
      <c r="A23" s="246" t="s">
        <v>779</v>
      </c>
      <c r="B23" s="247" t="s">
        <v>246</v>
      </c>
      <c r="C23" s="247">
        <v>0</v>
      </c>
      <c r="D23" s="247">
        <v>0</v>
      </c>
      <c r="E23" s="247">
        <v>0</v>
      </c>
      <c r="F23" s="247">
        <v>0</v>
      </c>
      <c r="G23" s="247"/>
      <c r="H23" s="247">
        <v>0</v>
      </c>
    </row>
    <row r="24" spans="1:8" ht="18" customHeight="1">
      <c r="A24" s="249" t="s">
        <v>780</v>
      </c>
      <c r="B24" s="250" t="s">
        <v>248</v>
      </c>
      <c r="C24" s="250">
        <v>0</v>
      </c>
      <c r="D24" s="250">
        <v>0</v>
      </c>
      <c r="E24" s="250">
        <v>0</v>
      </c>
      <c r="F24" s="250">
        <v>0</v>
      </c>
      <c r="G24" s="250"/>
      <c r="H24" s="250">
        <v>0</v>
      </c>
    </row>
    <row r="25" spans="1:8" ht="18" customHeight="1">
      <c r="A25" s="249" t="s">
        <v>781</v>
      </c>
      <c r="B25" s="250" t="s">
        <v>782</v>
      </c>
      <c r="C25" s="250">
        <v>0</v>
      </c>
      <c r="D25" s="250">
        <v>0</v>
      </c>
      <c r="E25" s="250">
        <v>0</v>
      </c>
      <c r="F25" s="250">
        <v>0</v>
      </c>
      <c r="G25" s="250"/>
      <c r="H25" s="250">
        <v>0</v>
      </c>
    </row>
    <row r="26" spans="1:8" ht="18" customHeight="1">
      <c r="A26" s="249" t="s">
        <v>783</v>
      </c>
      <c r="B26" s="250" t="s">
        <v>250</v>
      </c>
      <c r="C26" s="250">
        <v>0</v>
      </c>
      <c r="D26" s="250">
        <v>0</v>
      </c>
      <c r="E26" s="250">
        <v>0</v>
      </c>
      <c r="F26" s="250">
        <v>0</v>
      </c>
      <c r="G26" s="250"/>
      <c r="H26" s="250">
        <v>0</v>
      </c>
    </row>
    <row r="27" spans="1:8" ht="18" customHeight="1">
      <c r="A27" s="252" t="s">
        <v>125</v>
      </c>
      <c r="B27" s="253" t="s">
        <v>125</v>
      </c>
      <c r="C27" s="253">
        <v>0</v>
      </c>
      <c r="D27" s="253">
        <v>0</v>
      </c>
      <c r="E27" s="253">
        <v>0</v>
      </c>
      <c r="F27" s="253">
        <v>0</v>
      </c>
      <c r="G27" s="253"/>
      <c r="H27" s="253">
        <v>0</v>
      </c>
    </row>
    <row r="28" spans="1:8" ht="18" customHeight="1">
      <c r="A28" s="255" t="s">
        <v>784</v>
      </c>
      <c r="B28" s="256" t="s">
        <v>252</v>
      </c>
      <c r="C28" s="257">
        <f aca="true" t="shared" si="0" ref="C28:H28">+C11+C23</f>
        <v>349153401</v>
      </c>
      <c r="D28" s="257">
        <f t="shared" si="0"/>
        <v>1802038596</v>
      </c>
      <c r="E28" s="257">
        <f t="shared" si="0"/>
        <v>367098187</v>
      </c>
      <c r="F28" s="257">
        <f t="shared" si="0"/>
        <v>270178144</v>
      </c>
      <c r="G28" s="257">
        <f t="shared" si="0"/>
        <v>432464498</v>
      </c>
      <c r="H28" s="257">
        <f t="shared" si="0"/>
        <v>1788429650</v>
      </c>
    </row>
    <row r="32" spans="1:8" ht="12.75">
      <c r="A32" s="322" t="s">
        <v>752</v>
      </c>
      <c r="B32" s="322"/>
      <c r="C32" s="322"/>
      <c r="D32" s="322"/>
      <c r="E32" s="322"/>
      <c r="F32" s="322"/>
      <c r="G32" s="322"/>
      <c r="H32" s="322"/>
    </row>
    <row r="33" spans="1:8" ht="12.75">
      <c r="A33" s="240"/>
      <c r="B33" s="240"/>
      <c r="C33" s="240"/>
      <c r="D33" s="240"/>
      <c r="E33" s="240"/>
      <c r="F33" s="240"/>
      <c r="G33" s="240"/>
      <c r="H33" s="240"/>
    </row>
    <row r="34" spans="1:8" ht="21.75">
      <c r="A34" s="324" t="s">
        <v>753</v>
      </c>
      <c r="B34" s="324"/>
      <c r="C34" s="324"/>
      <c r="D34" s="324"/>
      <c r="E34" s="324"/>
      <c r="F34" s="324"/>
      <c r="G34" s="324"/>
      <c r="H34" s="324"/>
    </row>
    <row r="35" spans="1:8" ht="12.75">
      <c r="A35" s="323" t="s">
        <v>827</v>
      </c>
      <c r="B35" s="323"/>
      <c r="C35" s="323"/>
      <c r="D35" s="323"/>
      <c r="E35" s="323"/>
      <c r="F35" s="323"/>
      <c r="G35" s="323"/>
      <c r="H35" s="323"/>
    </row>
    <row r="38" spans="1:8" ht="30">
      <c r="A38" s="242" t="s">
        <v>6</v>
      </c>
      <c r="B38" s="242" t="s">
        <v>7</v>
      </c>
      <c r="C38" s="242" t="s">
        <v>754</v>
      </c>
      <c r="D38" s="242" t="s">
        <v>759</v>
      </c>
      <c r="E38" s="242" t="s">
        <v>756</v>
      </c>
      <c r="F38" s="242" t="s">
        <v>757</v>
      </c>
      <c r="G38" s="242" t="s">
        <v>758</v>
      </c>
      <c r="H38" s="242" t="s">
        <v>759</v>
      </c>
    </row>
    <row r="39" spans="1:8" ht="17.25" customHeight="1">
      <c r="A39" s="244"/>
      <c r="B39" s="244"/>
      <c r="C39" s="244"/>
      <c r="D39" s="244"/>
      <c r="E39" s="244"/>
      <c r="F39" s="244"/>
      <c r="G39" s="244"/>
      <c r="H39" s="244"/>
    </row>
    <row r="40" spans="1:8" ht="17.25" customHeight="1">
      <c r="A40" s="246" t="s">
        <v>760</v>
      </c>
      <c r="B40" s="247" t="s">
        <v>226</v>
      </c>
      <c r="C40" s="248">
        <v>427678494</v>
      </c>
      <c r="D40" s="248">
        <v>1757861593</v>
      </c>
      <c r="E40" s="248">
        <v>1722209867</v>
      </c>
      <c r="F40" s="248">
        <v>1747991920</v>
      </c>
      <c r="G40" s="248">
        <v>432464498</v>
      </c>
      <c r="H40" s="248">
        <v>1788429650</v>
      </c>
    </row>
    <row r="41" spans="1:8" ht="17.25" customHeight="1">
      <c r="A41" s="249" t="s">
        <v>761</v>
      </c>
      <c r="B41" s="250" t="s">
        <v>229</v>
      </c>
      <c r="C41" s="251">
        <v>276281102</v>
      </c>
      <c r="D41" s="251">
        <v>446611352</v>
      </c>
      <c r="E41" s="251">
        <v>1284260426</v>
      </c>
      <c r="F41" s="251">
        <v>1293898176</v>
      </c>
      <c r="G41" s="251">
        <v>266643352</v>
      </c>
      <c r="H41" s="251">
        <v>446611352</v>
      </c>
    </row>
    <row r="42" spans="1:8" ht="17.25" customHeight="1">
      <c r="A42" s="249" t="s">
        <v>762</v>
      </c>
      <c r="B42" s="250" t="s">
        <v>763</v>
      </c>
      <c r="C42" s="251"/>
      <c r="D42" s="251"/>
      <c r="E42" s="251"/>
      <c r="F42" s="251"/>
      <c r="G42" s="251"/>
      <c r="H42" s="251"/>
    </row>
    <row r="43" spans="1:8" ht="17.25" customHeight="1">
      <c r="A43" s="249" t="s">
        <v>764</v>
      </c>
      <c r="B43" s="250" t="s">
        <v>765</v>
      </c>
      <c r="C43" s="251"/>
      <c r="D43" s="251"/>
      <c r="E43" s="251"/>
      <c r="F43" s="251"/>
      <c r="G43" s="251"/>
      <c r="H43" s="251"/>
    </row>
    <row r="44" spans="1:8" ht="17.25" customHeight="1">
      <c r="A44" s="249" t="s">
        <v>766</v>
      </c>
      <c r="B44" s="250" t="s">
        <v>767</v>
      </c>
      <c r="C44" s="251"/>
      <c r="D44" s="251"/>
      <c r="E44" s="251"/>
      <c r="F44" s="251"/>
      <c r="G44" s="251"/>
      <c r="H44" s="251"/>
    </row>
    <row r="45" spans="1:8" ht="17.25" customHeight="1">
      <c r="A45" s="249" t="s">
        <v>768</v>
      </c>
      <c r="B45" s="250" t="s">
        <v>769</v>
      </c>
      <c r="C45" s="251"/>
      <c r="D45" s="251">
        <v>1311250241</v>
      </c>
      <c r="E45" s="251">
        <v>64924723</v>
      </c>
      <c r="F45" s="251">
        <v>95492780</v>
      </c>
      <c r="G45" s="251"/>
      <c r="H45" s="251">
        <v>1341818298</v>
      </c>
    </row>
    <row r="46" spans="1:8" ht="17.25" customHeight="1">
      <c r="A46" s="249" t="s">
        <v>770</v>
      </c>
      <c r="B46" s="250" t="s">
        <v>771</v>
      </c>
      <c r="C46" s="251">
        <v>101379392</v>
      </c>
      <c r="D46" s="251"/>
      <c r="E46" s="251">
        <v>153705718</v>
      </c>
      <c r="F46" s="251">
        <v>192664964</v>
      </c>
      <c r="G46" s="251">
        <v>62420146</v>
      </c>
      <c r="H46" s="251"/>
    </row>
    <row r="47" spans="1:8" ht="17.25" customHeight="1">
      <c r="A47" s="249" t="s">
        <v>772</v>
      </c>
      <c r="B47" s="250" t="s">
        <v>773</v>
      </c>
      <c r="C47" s="251"/>
      <c r="D47" s="251"/>
      <c r="E47" s="251"/>
      <c r="F47" s="251"/>
      <c r="G47" s="251"/>
      <c r="H47" s="251"/>
    </row>
    <row r="48" spans="1:8" ht="17.25" customHeight="1">
      <c r="A48" s="249" t="s">
        <v>774</v>
      </c>
      <c r="B48" s="250" t="s">
        <v>775</v>
      </c>
      <c r="C48" s="251"/>
      <c r="D48" s="251"/>
      <c r="E48" s="251"/>
      <c r="F48" s="251"/>
      <c r="G48" s="251"/>
      <c r="H48" s="251"/>
    </row>
    <row r="49" spans="1:8" ht="17.25" customHeight="1">
      <c r="A49" s="249" t="s">
        <v>776</v>
      </c>
      <c r="B49" s="250" t="s">
        <v>777</v>
      </c>
      <c r="C49" s="251">
        <v>50018000</v>
      </c>
      <c r="D49" s="251"/>
      <c r="E49" s="251">
        <v>213319000</v>
      </c>
      <c r="F49" s="251">
        <v>159936000</v>
      </c>
      <c r="G49" s="251">
        <v>103401000</v>
      </c>
      <c r="H49" s="251"/>
    </row>
    <row r="50" spans="1:8" ht="17.25" customHeight="1">
      <c r="A50" s="249" t="s">
        <v>778</v>
      </c>
      <c r="B50" s="250" t="s">
        <v>232</v>
      </c>
      <c r="C50" s="251"/>
      <c r="D50" s="251"/>
      <c r="E50" s="251">
        <v>6000000</v>
      </c>
      <c r="F50" s="251">
        <v>6000000</v>
      </c>
      <c r="G50" s="251"/>
      <c r="H50" s="251"/>
    </row>
    <row r="51" spans="1:8" ht="17.25" customHeight="1">
      <c r="A51" s="249" t="s">
        <v>125</v>
      </c>
      <c r="B51" s="250" t="s">
        <v>125</v>
      </c>
      <c r="C51" s="251"/>
      <c r="D51" s="251"/>
      <c r="E51" s="250">
        <v>0</v>
      </c>
      <c r="F51" s="250">
        <v>0</v>
      </c>
      <c r="G51" s="250"/>
      <c r="H51" s="250">
        <v>0</v>
      </c>
    </row>
    <row r="52" spans="1:8" ht="17.25" customHeight="1">
      <c r="A52" s="246" t="s">
        <v>779</v>
      </c>
      <c r="B52" s="247" t="s">
        <v>246</v>
      </c>
      <c r="C52" s="248">
        <v>0</v>
      </c>
      <c r="D52" s="248">
        <v>0</v>
      </c>
      <c r="E52" s="248">
        <v>0</v>
      </c>
      <c r="F52" s="248">
        <v>0</v>
      </c>
      <c r="G52" s="248"/>
      <c r="H52" s="247">
        <v>0</v>
      </c>
    </row>
    <row r="53" spans="1:8" ht="17.25" customHeight="1">
      <c r="A53" s="249" t="s">
        <v>780</v>
      </c>
      <c r="B53" s="250" t="s">
        <v>248</v>
      </c>
      <c r="C53" s="251"/>
      <c r="D53" s="251"/>
      <c r="E53" s="250">
        <v>0</v>
      </c>
      <c r="F53" s="250">
        <v>0</v>
      </c>
      <c r="G53" s="250"/>
      <c r="H53" s="250">
        <v>0</v>
      </c>
    </row>
    <row r="54" spans="1:8" ht="17.25" customHeight="1">
      <c r="A54" s="249" t="s">
        <v>781</v>
      </c>
      <c r="B54" s="250" t="s">
        <v>782</v>
      </c>
      <c r="C54" s="251"/>
      <c r="D54" s="251"/>
      <c r="E54" s="250">
        <v>0</v>
      </c>
      <c r="F54" s="250">
        <v>0</v>
      </c>
      <c r="G54" s="250"/>
      <c r="H54" s="250">
        <v>0</v>
      </c>
    </row>
    <row r="55" spans="1:8" ht="17.25" customHeight="1">
      <c r="A55" s="249" t="s">
        <v>783</v>
      </c>
      <c r="B55" s="250" t="s">
        <v>250</v>
      </c>
      <c r="C55" s="251"/>
      <c r="D55" s="251"/>
      <c r="E55" s="250">
        <v>0</v>
      </c>
      <c r="F55" s="250">
        <v>0</v>
      </c>
      <c r="G55" s="250"/>
      <c r="H55" s="250">
        <v>0</v>
      </c>
    </row>
    <row r="56" spans="1:8" ht="17.25" customHeight="1">
      <c r="A56" s="252" t="s">
        <v>125</v>
      </c>
      <c r="B56" s="253" t="s">
        <v>125</v>
      </c>
      <c r="C56" s="254"/>
      <c r="D56" s="254"/>
      <c r="E56" s="253">
        <v>0</v>
      </c>
      <c r="F56" s="253">
        <v>0</v>
      </c>
      <c r="G56" s="253"/>
      <c r="H56" s="253">
        <v>0</v>
      </c>
    </row>
    <row r="57" spans="1:8" ht="17.25" customHeight="1">
      <c r="A57" s="255" t="s">
        <v>784</v>
      </c>
      <c r="B57" s="256" t="s">
        <v>252</v>
      </c>
      <c r="C57" s="257">
        <f aca="true" t="shared" si="1" ref="C57:H57">+C40+C52</f>
        <v>427678494</v>
      </c>
      <c r="D57" s="257">
        <f t="shared" si="1"/>
        <v>1757861593</v>
      </c>
      <c r="E57" s="257">
        <f t="shared" si="1"/>
        <v>1722209867</v>
      </c>
      <c r="F57" s="257">
        <f t="shared" si="1"/>
        <v>1747991920</v>
      </c>
      <c r="G57" s="257">
        <f t="shared" si="1"/>
        <v>432464498</v>
      </c>
      <c r="H57" s="257">
        <f t="shared" si="1"/>
        <v>1788429650</v>
      </c>
    </row>
    <row r="58" ht="16.5" customHeight="1"/>
  </sheetData>
  <sheetProtection/>
  <mergeCells count="6">
    <mergeCell ref="A3:H3"/>
    <mergeCell ref="A35:H35"/>
    <mergeCell ref="A5:H5"/>
    <mergeCell ref="A6:H6"/>
    <mergeCell ref="A32:H32"/>
    <mergeCell ref="A34:H34"/>
  </mergeCells>
  <printOptions/>
  <pageMargins left="0.93" right="0.25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minhnt</cp:lastModifiedBy>
  <dcterms:created xsi:type="dcterms:W3CDTF">2013-08-08T08:55:55Z</dcterms:created>
  <dcterms:modified xsi:type="dcterms:W3CDTF">2013-11-01T03:57:53Z</dcterms:modified>
  <cp:category/>
  <cp:version/>
  <cp:contentType/>
  <cp:contentStatus/>
</cp:coreProperties>
</file>